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https://parawaypastoral-my.sharepoint.com/personal/john_sutherland_paraway_com_au/Documents/Documents/PGK ram sales/2021/AUCTION/"/>
    </mc:Choice>
  </mc:AlternateContent>
  <xr:revisionPtr revIDLastSave="0" documentId="8_{2F0C28B1-F9CA-46CA-AFEB-840BE44F6DE4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all data" sheetId="1" state="hidden" r:id="rId1"/>
    <sheet name="Sheet6" sheetId="7" state="hidden" r:id="rId2"/>
    <sheet name="Sale order including grading" sheetId="4" state="hidden" r:id="rId3"/>
    <sheet name="Sheet2" sheetId="14" state="hidden" r:id="rId4"/>
    <sheet name="PGK Excel ASBVs" sheetId="15" r:id="rId5"/>
    <sheet name="21st Aug Run Percentiles" sheetId="20" r:id="rId6"/>
    <sheet name="Guide for ASBVs" sheetId="17" r:id="rId7"/>
    <sheet name="Raw Data Descriptions" sheetId="18" r:id="rId8"/>
    <sheet name="Sheet3" sheetId="16" state="hidden" r:id="rId9"/>
    <sheet name="POLL Auc A" sheetId="5" state="hidden" r:id="rId10"/>
    <sheet name="Poll Auc B" sheetId="8" state="hidden" r:id="rId11"/>
    <sheet name="Sheet10" sheetId="11" state="hidden" r:id="rId12"/>
    <sheet name="Sheet1" sheetId="2" state="hidden" r:id="rId13"/>
  </sheets>
  <definedNames>
    <definedName name="_xlnm._FilterDatabase" localSheetId="0" hidden="1">'all data'!$A$1:$S$303</definedName>
    <definedName name="_xlnm._FilterDatabase" localSheetId="4" hidden="1">'PGK Excel ASBVs'!$A$20:$AE$320</definedName>
    <definedName name="_xlnm._FilterDatabase" localSheetId="2" hidden="1">'Sale order including grading'!$A$1:$U$251</definedName>
    <definedName name="_xlnm._FilterDatabase" localSheetId="8" hidden="1">Sheet3!$A$1:$V$302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" i="15" l="1"/>
  <c r="J6" i="15"/>
  <c r="V6" i="15"/>
  <c r="W6" i="15"/>
  <c r="N6" i="15" l="1"/>
  <c r="S6" i="15"/>
  <c r="T6" i="15"/>
  <c r="U6" i="15"/>
  <c r="V7" i="15"/>
  <c r="K6" i="15"/>
  <c r="L6" i="15"/>
  <c r="M6" i="15"/>
  <c r="N7" i="15"/>
  <c r="W7" i="15"/>
  <c r="U7" i="15"/>
  <c r="S7" i="15"/>
  <c r="R6" i="15"/>
  <c r="Q6" i="15"/>
  <c r="P6" i="15"/>
  <c r="O6" i="15"/>
  <c r="O7" i="15"/>
  <c r="M7" i="15"/>
  <c r="Q7" i="15"/>
  <c r="R7" i="15"/>
  <c r="T7" i="15"/>
  <c r="K7" i="15"/>
  <c r="L7" i="15"/>
  <c r="K20" i="15"/>
  <c r="L20" i="15"/>
  <c r="P7" i="15"/>
  <c r="C3" i="4"/>
  <c r="C4" i="4"/>
  <c r="C6" i="4"/>
  <c r="C7" i="4"/>
  <c r="C8" i="4"/>
  <c r="C9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" i="4"/>
  <c r="B3" i="7" l="1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2" i="7"/>
</calcChain>
</file>

<file path=xl/sharedStrings.xml><?xml version="1.0" encoding="utf-8"?>
<sst xmlns="http://schemas.openxmlformats.org/spreadsheetml/2006/main" count="5974" uniqueCount="584">
  <si>
    <t>Visual Id</t>
  </si>
  <si>
    <t>Sire</t>
  </si>
  <si>
    <t>Weight(Weight)1</t>
  </si>
  <si>
    <t>RS</t>
  </si>
  <si>
    <t>PWWT</t>
  </si>
  <si>
    <t>YWT</t>
  </si>
  <si>
    <t>YFAT</t>
  </si>
  <si>
    <t>YEMD</t>
  </si>
  <si>
    <t>YFD</t>
  </si>
  <si>
    <t>YCFW</t>
  </si>
  <si>
    <t>MP+</t>
  </si>
  <si>
    <t>NLW</t>
  </si>
  <si>
    <t>MICRON(Fleece)</t>
  </si>
  <si>
    <t>MICRONSD(Fleece)</t>
  </si>
  <si>
    <t>CV(Fleece)</t>
  </si>
  <si>
    <t>CF(Fleece)</t>
  </si>
  <si>
    <t>L163788</t>
  </si>
  <si>
    <t>L152775</t>
  </si>
  <si>
    <t>19POLLSYN</t>
  </si>
  <si>
    <t>19HORNSYN</t>
  </si>
  <si>
    <t>FD</t>
  </si>
  <si>
    <t>SD</t>
  </si>
  <si>
    <t>CV</t>
  </si>
  <si>
    <t>CF</t>
  </si>
  <si>
    <t>WT</t>
  </si>
  <si>
    <t>Mob</t>
  </si>
  <si>
    <t>Dam</t>
  </si>
  <si>
    <t>Name</t>
  </si>
  <si>
    <t>Group</t>
  </si>
  <si>
    <t>POLL</t>
  </si>
  <si>
    <t>AUC B</t>
  </si>
  <si>
    <t>AUC A</t>
  </si>
  <si>
    <t>WORKER</t>
  </si>
  <si>
    <t>PHOTO</t>
  </si>
  <si>
    <t>BACKUP</t>
  </si>
  <si>
    <t>H/P</t>
  </si>
  <si>
    <t>spare</t>
  </si>
  <si>
    <t>HORN</t>
  </si>
  <si>
    <t>HORN POLL</t>
  </si>
  <si>
    <t>B</t>
  </si>
  <si>
    <t>A</t>
  </si>
  <si>
    <t>shed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</si>
  <si>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</si>
  <si>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</si>
  <si>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</si>
  <si>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</si>
  <si>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</si>
  <si>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</si>
  <si>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</si>
  <si>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</si>
  <si>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</si>
  <si>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</si>
  <si>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GRADE</t>
  </si>
  <si>
    <t>BWT</t>
  </si>
  <si>
    <t>Poll Ram Av</t>
  </si>
  <si>
    <t>Horn Ram Av</t>
  </si>
  <si>
    <t xml:space="preserve">NLW </t>
  </si>
  <si>
    <t>LOT</t>
  </si>
  <si>
    <t>SHED</t>
  </si>
  <si>
    <t>line up</t>
  </si>
  <si>
    <t xml:space="preserve">index </t>
  </si>
  <si>
    <t>EID</t>
  </si>
  <si>
    <t>CFW %(Fleece)</t>
  </si>
  <si>
    <t>GFW %(Fleece)</t>
  </si>
  <si>
    <t>982 123729637758</t>
  </si>
  <si>
    <t>982 123729637735</t>
  </si>
  <si>
    <t>982 123729637711</t>
  </si>
  <si>
    <t>982 123729637709</t>
  </si>
  <si>
    <t>982 123729637674</t>
  </si>
  <si>
    <t>982 123729637670</t>
  </si>
  <si>
    <t>982 123729637666</t>
  </si>
  <si>
    <t>982 123729637664</t>
  </si>
  <si>
    <t>982 123729637663</t>
  </si>
  <si>
    <t>982 123729637648</t>
  </si>
  <si>
    <t>982 123729637635</t>
  </si>
  <si>
    <t>982 123729637620</t>
  </si>
  <si>
    <t>982 123729637619</t>
  </si>
  <si>
    <t>982 123729637618</t>
  </si>
  <si>
    <t>982 123729637609</t>
  </si>
  <si>
    <t>982 123729637604</t>
  </si>
  <si>
    <t>982 123729637598</t>
  </si>
  <si>
    <t>982 123729637575</t>
  </si>
  <si>
    <t>982 123729637551</t>
  </si>
  <si>
    <t>982 123729637541</t>
  </si>
  <si>
    <t>982 123729637536</t>
  </si>
  <si>
    <t>982 000153112899</t>
  </si>
  <si>
    <t>982 123729637531</t>
  </si>
  <si>
    <t>982 123729637508</t>
  </si>
  <si>
    <t>982 123729637458</t>
  </si>
  <si>
    <t>982 123729637447</t>
  </si>
  <si>
    <t>982 123729637402</t>
  </si>
  <si>
    <t>982 123729637382</t>
  </si>
  <si>
    <t>982 123729637374</t>
  </si>
  <si>
    <t>982 123729637360</t>
  </si>
  <si>
    <t>982 123729637357</t>
  </si>
  <si>
    <t>982 123729637354</t>
  </si>
  <si>
    <t>982 123729637218</t>
  </si>
  <si>
    <t>982 123729637204</t>
  </si>
  <si>
    <t>982 123729637159</t>
  </si>
  <si>
    <t>982 123729637125</t>
  </si>
  <si>
    <t>982 123729637100</t>
  </si>
  <si>
    <t>982 123729637041</t>
  </si>
  <si>
    <t>982 123729637038</t>
  </si>
  <si>
    <t>982 123729637037</t>
  </si>
  <si>
    <t>982 123729637031</t>
  </si>
  <si>
    <t>982 123729637011</t>
  </si>
  <si>
    <t>982 123729637008</t>
  </si>
  <si>
    <t>982 123729636993</t>
  </si>
  <si>
    <t>982 123729636989</t>
  </si>
  <si>
    <t>982 123729636977</t>
  </si>
  <si>
    <t>982 123729636927</t>
  </si>
  <si>
    <t>982 123729636897</t>
  </si>
  <si>
    <t>982 123729636895</t>
  </si>
  <si>
    <t>982 123729636860</t>
  </si>
  <si>
    <t>982 123729636851</t>
  </si>
  <si>
    <t>982 123729636846</t>
  </si>
  <si>
    <t>982 123729636824</t>
  </si>
  <si>
    <t>982 123729636785</t>
  </si>
  <si>
    <t>982 123729636780</t>
  </si>
  <si>
    <t>982 123729636777</t>
  </si>
  <si>
    <t>982 123729636759</t>
  </si>
  <si>
    <t>982 123729636741</t>
  </si>
  <si>
    <t>982 123729636731</t>
  </si>
  <si>
    <t>982 123729636726</t>
  </si>
  <si>
    <t>982 123729636722</t>
  </si>
  <si>
    <t>982 123729636704</t>
  </si>
  <si>
    <t>982 123729636684</t>
  </si>
  <si>
    <t>982 123729636660</t>
  </si>
  <si>
    <t>982 123729636627</t>
  </si>
  <si>
    <t>982 123729636614</t>
  </si>
  <si>
    <t>982 123729636598</t>
  </si>
  <si>
    <t>982 123729636579</t>
  </si>
  <si>
    <t>982 123729636574</t>
  </si>
  <si>
    <t>982 123729636558</t>
  </si>
  <si>
    <t>982 123729636549</t>
  </si>
  <si>
    <t>982 123729636546</t>
  </si>
  <si>
    <t>982 123729636535</t>
  </si>
  <si>
    <t>982 123729636517</t>
  </si>
  <si>
    <t>982 123729636474</t>
  </si>
  <si>
    <t>982 123729636467</t>
  </si>
  <si>
    <t>982 123729636460</t>
  </si>
  <si>
    <t>982 123729636437</t>
  </si>
  <si>
    <t>982 123729636418</t>
  </si>
  <si>
    <t>982 123729636417</t>
  </si>
  <si>
    <t>982 123729636411</t>
  </si>
  <si>
    <t>982 123729636398</t>
  </si>
  <si>
    <t>982 123729636370</t>
  </si>
  <si>
    <t>982 123729636346</t>
  </si>
  <si>
    <t>982 123729636327</t>
  </si>
  <si>
    <t>982 123729636318</t>
  </si>
  <si>
    <t>982 123729636317</t>
  </si>
  <si>
    <t>982 123729636315</t>
  </si>
  <si>
    <t>982 123729636287</t>
  </si>
  <si>
    <t>982 123729636278</t>
  </si>
  <si>
    <t>982 123729636267</t>
  </si>
  <si>
    <t>982 123729636241</t>
  </si>
  <si>
    <t>982 123729636238</t>
  </si>
  <si>
    <t>982 123729636225</t>
  </si>
  <si>
    <t>982 123729636223</t>
  </si>
  <si>
    <t>982 123729636211</t>
  </si>
  <si>
    <t>982 123729636184</t>
  </si>
  <si>
    <t>982 123729636164</t>
  </si>
  <si>
    <t>982 123729636133</t>
  </si>
  <si>
    <t>982 123729636126</t>
  </si>
  <si>
    <t>982 123729636102</t>
  </si>
  <si>
    <t>982 123729636091</t>
  </si>
  <si>
    <t>982 123729636078</t>
  </si>
  <si>
    <t>982 123729636065</t>
  </si>
  <si>
    <t>982 123729636056</t>
  </si>
  <si>
    <t>982 123729636032</t>
  </si>
  <si>
    <t>982 123729636031</t>
  </si>
  <si>
    <t>982 123729636022</t>
  </si>
  <si>
    <t>982 123729635993</t>
  </si>
  <si>
    <t>982 123729635992</t>
  </si>
  <si>
    <t>982 123729635988</t>
  </si>
  <si>
    <t>982 123729635978</t>
  </si>
  <si>
    <t>982 123729635971</t>
  </si>
  <si>
    <t>982 123729635963</t>
  </si>
  <si>
    <t>982 123729635912</t>
  </si>
  <si>
    <t>982 123729635911</t>
  </si>
  <si>
    <t>982 123729635906</t>
  </si>
  <si>
    <t>982 123729635875</t>
  </si>
  <si>
    <t>982 123729635873</t>
  </si>
  <si>
    <t>982 123729635842</t>
  </si>
  <si>
    <t>982 123729635838</t>
  </si>
  <si>
    <t>982 123729635828</t>
  </si>
  <si>
    <t>982 123729635823</t>
  </si>
  <si>
    <t>982 123729635817</t>
  </si>
  <si>
    <t>982 123729635810</t>
  </si>
  <si>
    <t>982 123729635784</t>
  </si>
  <si>
    <t>982 123729639758</t>
  </si>
  <si>
    <t>982 123729639736</t>
  </si>
  <si>
    <t>982 123729639732</t>
  </si>
  <si>
    <t>982 123729639726</t>
  </si>
  <si>
    <t>982 123729639719</t>
  </si>
  <si>
    <t>982 123729639677</t>
  </si>
  <si>
    <t>982 123729639655</t>
  </si>
  <si>
    <t>982 123729639650</t>
  </si>
  <si>
    <t>982 123729639626</t>
  </si>
  <si>
    <t>982 123729639624</t>
  </si>
  <si>
    <t>982 123729639591</t>
  </si>
  <si>
    <t>982 123729639575</t>
  </si>
  <si>
    <t>982 123729639562</t>
  </si>
  <si>
    <t>982 123729639552</t>
  </si>
  <si>
    <t>982 123729639538</t>
  </si>
  <si>
    <t>982 123729639515</t>
  </si>
  <si>
    <t>982 123729639514</t>
  </si>
  <si>
    <t>982 123729639506</t>
  </si>
  <si>
    <t>982 123729639505</t>
  </si>
  <si>
    <t>982 123729639503</t>
  </si>
  <si>
    <t>982 123729639501</t>
  </si>
  <si>
    <t>982 123729639496</t>
  </si>
  <si>
    <t>982 123729639495</t>
  </si>
  <si>
    <t>982 123729639489</t>
  </si>
  <si>
    <t>982 123729639474</t>
  </si>
  <si>
    <t>982 123729639406</t>
  </si>
  <si>
    <t>982 123729639390</t>
  </si>
  <si>
    <t>982 123729639371</t>
  </si>
  <si>
    <t>982 123729639336</t>
  </si>
  <si>
    <t>982 123729639335</t>
  </si>
  <si>
    <t>982 123729639330</t>
  </si>
  <si>
    <t>982 123729639216</t>
  </si>
  <si>
    <t>982 123729639143</t>
  </si>
  <si>
    <t>982 123729639095</t>
  </si>
  <si>
    <t>982 123729639057</t>
  </si>
  <si>
    <t>982 123729638996</t>
  </si>
  <si>
    <t>982 123729638953</t>
  </si>
  <si>
    <t>982 123729638933</t>
  </si>
  <si>
    <t>982 123729638922</t>
  </si>
  <si>
    <t>982 123729638896</t>
  </si>
  <si>
    <t>982 123729638875</t>
  </si>
  <si>
    <t>982 123729638865</t>
  </si>
  <si>
    <t>982 123729638841</t>
  </si>
  <si>
    <t>982 123729638779</t>
  </si>
  <si>
    <t>982 123729638765</t>
  </si>
  <si>
    <t>982 123729638751</t>
  </si>
  <si>
    <t>982 123729638749</t>
  </si>
  <si>
    <t>982 123729638726</t>
  </si>
  <si>
    <t>982 123729638713</t>
  </si>
  <si>
    <t>982 123729638711</t>
  </si>
  <si>
    <t>982 123729638710</t>
  </si>
  <si>
    <t>982 123729638702</t>
  </si>
  <si>
    <t>982 123729638238</t>
  </si>
  <si>
    <t>982 123729638196</t>
  </si>
  <si>
    <t>982 123729638161</t>
  </si>
  <si>
    <t>982 123729638151</t>
  </si>
  <si>
    <t>982 123729638144</t>
  </si>
  <si>
    <t>982 123729638114</t>
  </si>
  <si>
    <t>982 123729638088</t>
  </si>
  <si>
    <t>982 123729638074</t>
  </si>
  <si>
    <t>982 123729638071</t>
  </si>
  <si>
    <t>982 123729638056</t>
  </si>
  <si>
    <t>982 123729638030</t>
  </si>
  <si>
    <t>982 123729638001</t>
  </si>
  <si>
    <t>982 123729637995</t>
  </si>
  <si>
    <t>982 123729637979</t>
  </si>
  <si>
    <t>982 123729637941</t>
  </si>
  <si>
    <t>982 123729637925</t>
  </si>
  <si>
    <t>982 123729637923</t>
  </si>
  <si>
    <t>982 123729637889</t>
  </si>
  <si>
    <t>982 123729637866</t>
  </si>
  <si>
    <t>982 123729637864</t>
  </si>
  <si>
    <t>982 123729637838</t>
  </si>
  <si>
    <t>982 123729637815</t>
  </si>
  <si>
    <t>982 123729637795</t>
  </si>
  <si>
    <t>982 123729637783</t>
  </si>
  <si>
    <t>982 123729640746</t>
  </si>
  <si>
    <t>982 123729640734</t>
  </si>
  <si>
    <t>982 123729640726</t>
  </si>
  <si>
    <t>982 123729640722</t>
  </si>
  <si>
    <t>982 123729640709</t>
  </si>
  <si>
    <t>982 123729640696</t>
  </si>
  <si>
    <t>982 123729640659</t>
  </si>
  <si>
    <t>982 123729640639</t>
  </si>
  <si>
    <t>982 123729640631</t>
  </si>
  <si>
    <t>982 123729640623</t>
  </si>
  <si>
    <t>982 123729640595</t>
  </si>
  <si>
    <t>982 123729640587</t>
  </si>
  <si>
    <t>982 123729640576</t>
  </si>
  <si>
    <t>982 123729640572</t>
  </si>
  <si>
    <t>982 123729640548</t>
  </si>
  <si>
    <t>982 123729640526</t>
  </si>
  <si>
    <t>982 123729640519</t>
  </si>
  <si>
    <t>982 123729640518</t>
  </si>
  <si>
    <t>982 123729640514</t>
  </si>
  <si>
    <t>982 123729640473</t>
  </si>
  <si>
    <t>982 123729640472</t>
  </si>
  <si>
    <t>982 123729640452</t>
  </si>
  <si>
    <t>982 123729640440</t>
  </si>
  <si>
    <t>982 123729640438</t>
  </si>
  <si>
    <t>982 123729640421</t>
  </si>
  <si>
    <t>982 123729640402</t>
  </si>
  <si>
    <t>982 123729640374</t>
  </si>
  <si>
    <t>982 123729640351</t>
  </si>
  <si>
    <t>982 123729640347</t>
  </si>
  <si>
    <t>982 123729640345</t>
  </si>
  <si>
    <t>982 123729640278</t>
  </si>
  <si>
    <t>982 123729640277</t>
  </si>
  <si>
    <t>982 123729640266</t>
  </si>
  <si>
    <t>982 123729640237</t>
  </si>
  <si>
    <t>982 123729640220</t>
  </si>
  <si>
    <t>982 123729640219</t>
  </si>
  <si>
    <t>982 123729640210</t>
  </si>
  <si>
    <t>982 123729640207</t>
  </si>
  <si>
    <t>982 000153116826</t>
  </si>
  <si>
    <t>982 123729640153</t>
  </si>
  <si>
    <t>982 123729640103</t>
  </si>
  <si>
    <t>982 123729640076</t>
  </si>
  <si>
    <t>982 123729640071</t>
  </si>
  <si>
    <t>982 123729640063</t>
  </si>
  <si>
    <t>982 123729640050</t>
  </si>
  <si>
    <t>982 123729640030</t>
  </si>
  <si>
    <t>982 123729639993</t>
  </si>
  <si>
    <t>982 123729639899</t>
  </si>
  <si>
    <t>982 123729639894</t>
  </si>
  <si>
    <t>982 123729639863</t>
  </si>
  <si>
    <t>982 123729639845</t>
  </si>
  <si>
    <t>982 123729639827</t>
  </si>
  <si>
    <t>982 123731441176</t>
  </si>
  <si>
    <t>982 123731441158</t>
  </si>
  <si>
    <t>982 123731441116</t>
  </si>
  <si>
    <t>982 123731441106</t>
  </si>
  <si>
    <t>982 123731441103</t>
  </si>
  <si>
    <t>982 123731441092</t>
  </si>
  <si>
    <t>982 123731441048</t>
  </si>
  <si>
    <t>982 123731441047</t>
  </si>
  <si>
    <t>982 123731441024</t>
  </si>
  <si>
    <t>982 123731441020</t>
  </si>
  <si>
    <t>982 123731441013</t>
  </si>
  <si>
    <t>982 123731441001</t>
  </si>
  <si>
    <t>982 123731440995</t>
  </si>
  <si>
    <t>982 123731440994</t>
  </si>
  <si>
    <t>982 123731440981</t>
  </si>
  <si>
    <t>982 123731440953</t>
  </si>
  <si>
    <t>982 123731440934</t>
  </si>
  <si>
    <t>982 123731440933</t>
  </si>
  <si>
    <t>982 123729635657</t>
  </si>
  <si>
    <t>982 123729635640</t>
  </si>
  <si>
    <t>982 123729635578</t>
  </si>
  <si>
    <t>982 123729635576</t>
  </si>
  <si>
    <t>982 123729635572</t>
  </si>
  <si>
    <t>982 123729635571</t>
  </si>
  <si>
    <t>982 123729635559</t>
  </si>
  <si>
    <t>982 123729635556</t>
  </si>
  <si>
    <t>982 123729635540</t>
  </si>
  <si>
    <t>982 123729635522</t>
  </si>
  <si>
    <t>982 123729635511</t>
  </si>
  <si>
    <t>982 123729635498</t>
  </si>
  <si>
    <t>982 123729635494</t>
  </si>
  <si>
    <t>982 123729635473</t>
  </si>
  <si>
    <t>982 123729635432</t>
  </si>
  <si>
    <t>982 123729635429</t>
  </si>
  <si>
    <t>982 123729635416</t>
  </si>
  <si>
    <t>982 123729635415</t>
  </si>
  <si>
    <t>982 123729635410</t>
  </si>
  <si>
    <t>982 123729635404</t>
  </si>
  <si>
    <t>982 123729635402</t>
  </si>
  <si>
    <t>982 123729635374</t>
  </si>
  <si>
    <t>982 123729635363</t>
  </si>
  <si>
    <t>982 123729635344</t>
  </si>
  <si>
    <t>982 123729635339</t>
  </si>
  <si>
    <t>982 123729635297</t>
  </si>
  <si>
    <t>982 123729635293</t>
  </si>
  <si>
    <t>982 123729635236</t>
  </si>
  <si>
    <t>982 123729635214</t>
  </si>
  <si>
    <t>982 123729635211</t>
  </si>
  <si>
    <t>982 123729635192</t>
  </si>
  <si>
    <t>982 123729635191</t>
  </si>
  <si>
    <t>982 123729635177</t>
  </si>
  <si>
    <t>982 123729635176</t>
  </si>
  <si>
    <t>982 123729635172</t>
  </si>
  <si>
    <t>982 123729635167</t>
  </si>
  <si>
    <t>982 123729635134</t>
  </si>
  <si>
    <t>982 123729635125</t>
  </si>
  <si>
    <t>982 123729635093</t>
  </si>
  <si>
    <t>982 123729635092</t>
  </si>
  <si>
    <t>982 123729635091</t>
  </si>
  <si>
    <t>982 123729635069</t>
  </si>
  <si>
    <t>982 123729635054</t>
  </si>
  <si>
    <t>982 123729635039</t>
  </si>
  <si>
    <t>982 123729635036</t>
  </si>
  <si>
    <t>982 123729635034</t>
  </si>
  <si>
    <t>982 123729635020</t>
  </si>
  <si>
    <t>982 123729635019</t>
  </si>
  <si>
    <t>982 123729634985</t>
  </si>
  <si>
    <t>982 123729634962</t>
  </si>
  <si>
    <t>982 123729634926</t>
  </si>
  <si>
    <t>982 123729634907</t>
  </si>
  <si>
    <t>982 123729634905</t>
  </si>
  <si>
    <t>982 123729634868</t>
  </si>
  <si>
    <t>982 123729634832</t>
  </si>
  <si>
    <t>982 123729634799</t>
  </si>
  <si>
    <t>982 123729634796</t>
  </si>
  <si>
    <t>982 123729634792</t>
  </si>
  <si>
    <t>982 123729634752</t>
  </si>
  <si>
    <t>982 123729634744</t>
  </si>
  <si>
    <t>982 123729634690</t>
  </si>
  <si>
    <t>982 123729634670</t>
  </si>
  <si>
    <t>982 123729634663</t>
  </si>
  <si>
    <t>982 123729634617</t>
  </si>
  <si>
    <t>982 123729634593</t>
  </si>
  <si>
    <t>982 123729634591</t>
  </si>
  <si>
    <t>982 123729634566</t>
  </si>
  <si>
    <t>982 123729634546</t>
  </si>
  <si>
    <t>982 123729634506</t>
  </si>
  <si>
    <t>982 123729634476</t>
  </si>
  <si>
    <t>982 123729634456</t>
  </si>
  <si>
    <t>982 123729634438</t>
  </si>
  <si>
    <t>982 123729634435</t>
  </si>
  <si>
    <t>982 123729634434</t>
  </si>
  <si>
    <t>AUC A SHED</t>
  </si>
  <si>
    <t>AUC B SHED</t>
  </si>
  <si>
    <t>BACKUP - SHED</t>
  </si>
  <si>
    <t>OUT damaged pizzle</t>
  </si>
  <si>
    <t>AUC A pizzle out</t>
  </si>
  <si>
    <t>PHOTO/spare</t>
  </si>
  <si>
    <t>982 123729639753</t>
  </si>
  <si>
    <t>982 123729636123</t>
  </si>
  <si>
    <t>982 123729635063</t>
  </si>
  <si>
    <t>AWT</t>
  </si>
  <si>
    <t>ACFW</t>
  </si>
  <si>
    <t>YSL</t>
  </si>
  <si>
    <t>EBWR</t>
  </si>
  <si>
    <t>PH</t>
  </si>
  <si>
    <t>PP</t>
  </si>
  <si>
    <t>HH</t>
  </si>
  <si>
    <t>DP+</t>
  </si>
  <si>
    <t>COMMENT</t>
  </si>
  <si>
    <t>MEASURED PERFORMANCE</t>
  </si>
  <si>
    <t>Code for lots:</t>
  </si>
  <si>
    <t>WWT</t>
  </si>
  <si>
    <t>CON</t>
  </si>
  <si>
    <t>LS</t>
  </si>
  <si>
    <t>ERA</t>
  </si>
  <si>
    <t>POLLHORN</t>
  </si>
  <si>
    <t>L182194</t>
  </si>
  <si>
    <t>NODAMDNA</t>
  </si>
  <si>
    <t>L182295</t>
  </si>
  <si>
    <t>L163266</t>
  </si>
  <si>
    <t>L182259</t>
  </si>
  <si>
    <t>PSYN</t>
  </si>
  <si>
    <t>HSYN</t>
  </si>
  <si>
    <t>Poll</t>
  </si>
  <si>
    <t>Horn</t>
  </si>
  <si>
    <t>Horned Poll</t>
  </si>
  <si>
    <t>50 Horn Rams</t>
  </si>
  <si>
    <t>20 Horned Poll Rams</t>
  </si>
  <si>
    <t>230 Poll Rams</t>
  </si>
  <si>
    <t>BT</t>
  </si>
  <si>
    <t>YFDCV</t>
  </si>
  <si>
    <t xml:space="preserve">Rams born </t>
  </si>
  <si>
    <t>Wool hip test</t>
  </si>
  <si>
    <t xml:space="preserve">Shorn and fleece weighed </t>
  </si>
  <si>
    <t xml:space="preserve">Bodyweight taken </t>
  </si>
  <si>
    <t>May/June 2020</t>
  </si>
  <si>
    <t>Top 10% of industry</t>
  </si>
  <si>
    <t>Top 20% of industry</t>
  </si>
  <si>
    <t>Top 5% of industry</t>
  </si>
  <si>
    <t>AUSTRALIAN SHEEP BREEDING VALUES (ASBVs)</t>
  </si>
  <si>
    <t>ASBVs
Australian Sheep Breeding Values</t>
  </si>
  <si>
    <t>Production</t>
  </si>
  <si>
    <t>Trait</t>
  </si>
  <si>
    <t xml:space="preserve">ASBV Acronym </t>
  </si>
  <si>
    <t>Stage</t>
  </si>
  <si>
    <t xml:space="preserve">Age </t>
  </si>
  <si>
    <t>Description</t>
  </si>
  <si>
    <t>Growth</t>
  </si>
  <si>
    <t xml:space="preserve">Post Weaning Weight </t>
  </si>
  <si>
    <t xml:space="preserve">Post Weaning </t>
  </si>
  <si>
    <t>7-10 Months</t>
  </si>
  <si>
    <t xml:space="preserve">Post Weaning Weight  (kg) - Rams with more positive PWWT ASBVs produce progeny that grow quicker and are heavier at ~200 days of age (7-10 months). WT ASBVs estimate the genetic difference between animals in live weight at a given age.  </t>
  </si>
  <si>
    <t xml:space="preserve">Yearling Weight </t>
  </si>
  <si>
    <t xml:space="preserve">Yearling </t>
  </si>
  <si>
    <t>10-13 Months</t>
  </si>
  <si>
    <t xml:space="preserve">Yearling Weight  (kg) - Rams with more positive YWT ASBVs produce progeny that grow quicker and are heavier at ~300 days of age (10-13 months). WT ASBVs estimate the genetic difference between animals in live weight at a given age.  </t>
  </si>
  <si>
    <t xml:space="preserve">Hogget Weight </t>
  </si>
  <si>
    <t>HWT</t>
  </si>
  <si>
    <t xml:space="preserve">Hogget </t>
  </si>
  <si>
    <t>13-18 Months</t>
  </si>
  <si>
    <t xml:space="preserve">Hogget Weight  (kg) - Rams with more positive HWT ASBVs produce progeny that grow quicker and are heavier at ~400 days of age (13-18 months). WT ASBVs estimate the genetic difference between animals in live weight at a given age.  </t>
  </si>
  <si>
    <t xml:space="preserve">Adult Weight </t>
  </si>
  <si>
    <t xml:space="preserve">Adult </t>
  </si>
  <si>
    <t>&gt;18 Months</t>
  </si>
  <si>
    <t xml:space="preserve">Adult Weight  (kg) - Rams with more positive AWT ASBVs produce progeny that grow quicker and are heavier as an adult. WT ASBVs estimate the genetic difference between animals in live weight at a given age. </t>
  </si>
  <si>
    <t>Maternal Weaning Weight</t>
  </si>
  <si>
    <t>MWWT</t>
  </si>
  <si>
    <t xml:space="preserve">Maternal Weaning Weight (kg) - Rams with more positive
MWWT ASBVs will produce daughters that wean heavier lambs. MWWT ASBVs give an estimate of the female progeny’s potential for milk production and ability to provide a better maternal environment. </t>
  </si>
  <si>
    <t>Fleece</t>
  </si>
  <si>
    <t xml:space="preserve">Yearling Clean Fleece Weight  </t>
  </si>
  <si>
    <t xml:space="preserve">Yearling Clean Fleece Weight (%) - Rams with higher YCFW ASBVs produce progeny which will cut more wool as a yearling. </t>
  </si>
  <si>
    <t xml:space="preserve">Adult Clean Fleece Weight  </t>
  </si>
  <si>
    <t xml:space="preserve">Adult  </t>
  </si>
  <si>
    <t xml:space="preserve">Adult Clean Fleece Weight (%) - Rams with higher ACFW ASBVs produce progeny which will cut more wool as an adult. </t>
  </si>
  <si>
    <t>Yearling Fibre Diameter</t>
  </si>
  <si>
    <t>Yearling Fibre Diameter (µm) - Rams with more negative YFD ASBVs
produce progeny which are finer as a yearling.</t>
  </si>
  <si>
    <t xml:space="preserve">Yearling Fibre Diameter Coefficient of Variation </t>
  </si>
  <si>
    <t>Yearling Fibre Diameter Coefficient of Variation (%) - Rams with lower FDCV ASBVs will produce progeny with lower variation in fibre diameter.</t>
  </si>
  <si>
    <t>Yearling Staple Strength</t>
  </si>
  <si>
    <t>YSS</t>
  </si>
  <si>
    <t>Yearling Staple Strength (N/Ktex) - Rams with more positive YSS ASBVs will produce progeny with stronger wool as a yearling.</t>
  </si>
  <si>
    <t>Yearling Staple Length</t>
  </si>
  <si>
    <t>Yearling Staple Length (mm) - Rams with more positive YSL ASBVs will produce progeny with longer fibre length as a yearling.</t>
  </si>
  <si>
    <t>Reproduction</t>
  </si>
  <si>
    <t>Number of Lambs Weaned</t>
  </si>
  <si>
    <t xml:space="preserve">Number of Lambs Weaned (%) - Rams with more positive NLW
ASBVs will sire daughters that wean a higher percentage of lambs.
NLW ASBVs estimate the genetic difference between animals for the number of lambs weaned at each lambing opportunity. </t>
  </si>
  <si>
    <t xml:space="preserve">Conception </t>
  </si>
  <si>
    <t>Litter Size</t>
  </si>
  <si>
    <t xml:space="preserve">Ewe Rearing Ability </t>
  </si>
  <si>
    <t>Carcass</t>
  </si>
  <si>
    <t>Yearling Fat Depth</t>
  </si>
  <si>
    <t xml:space="preserve">Yearling Fat Depth (mm) - Rams with more negative YFAT ASBVs produce progeny that are leaner. YFAT ASBVs estimate the genetic difference between animals in GR fat depth. </t>
  </si>
  <si>
    <t>Yearling Eye Muscle Depth</t>
  </si>
  <si>
    <t xml:space="preserve">Yearling Eye Muscle Depth (mm) - Rams with more positive ASBVs for YEMD will produce progeny that have more muscle, independent of weight, and a higher lean meat yield. YEMD ASBVs estimate the genetic difference between animals in eye muscle depth at the C site. </t>
  </si>
  <si>
    <t>Lean Meat Yield &amp; Eating Quality</t>
  </si>
  <si>
    <t xml:space="preserve">Lean Meat Yield </t>
  </si>
  <si>
    <t>LMY</t>
  </si>
  <si>
    <t>Lean Meat Yield (%) - Rams with more positive LMY ASBVs
produce lambs that have a higher Lean Meat Yield percentage
at slaughter.</t>
  </si>
  <si>
    <t xml:space="preserve">Intramuscular Fat </t>
  </si>
  <si>
    <t>IMF</t>
  </si>
  <si>
    <t>Intramuscular Fat (%) - Rams with more positive IMF ASBVs
produce progeny with higher levels of intramuscular fat. IMF is a measure of the chemical fat percentage in the loin muscle of a lamb, and is often referred to as marbling. IMF has been shown to have a significant impact on the flavour, juiciness, tenderness and overall likeability of lamb.</t>
  </si>
  <si>
    <t>Shear Force</t>
  </si>
  <si>
    <t>SF</t>
  </si>
  <si>
    <t xml:space="preserve">Shear Force (kg) - Rams with more negative SF ASBVs produce
lambs with more tender meat. Shear Force is a measure of the force or energy required to cut through the loin muscle of lamb after 5 days of ageing, the ASBV is reported in deviations of kilograms of force. </t>
  </si>
  <si>
    <t>Breech Wrinkle</t>
  </si>
  <si>
    <t xml:space="preserve">Early Breech Wrinkle </t>
  </si>
  <si>
    <t>Early Breech Wrinkle (Score) - Rams with a lower breech wrinkle will produce progeny that have a lower degree of wrinkle in the breech area. EBWR is expressed as a score</t>
  </si>
  <si>
    <t xml:space="preserve">Reference: 
Sheep Genetics "A Pocket Guide to ASBVs" </t>
  </si>
  <si>
    <t>Measured Performance Data</t>
  </si>
  <si>
    <t>Sire of ram</t>
  </si>
  <si>
    <t xml:space="preserve">Dam of ram </t>
  </si>
  <si>
    <t>Birth type (single, twin, triplet)</t>
  </si>
  <si>
    <t>Fibre diameter (Laser scan micron test)</t>
  </si>
  <si>
    <t>Coefficient of variation of fibre diameter</t>
  </si>
  <si>
    <t>Standard deviation of fibre diameter</t>
  </si>
  <si>
    <t>Comfort factor (No. of fibres under 30 micron)</t>
  </si>
  <si>
    <t>Bodyweight in kilograms</t>
  </si>
  <si>
    <t>Conception - Did the ewe conceive? Describes the genetic difference between animals for conception as adults.</t>
  </si>
  <si>
    <t>Litter Size - How many lambs were born? Rams with higher LS will produce daughters that give birth to more lambs.</t>
  </si>
  <si>
    <t>Ewe Rearing Ability - How successfully did the ewe rear her litter?  Rams with higher ERA will produce daughters which rear more of their litter.</t>
  </si>
  <si>
    <t>MERINO Percentiles for 2020 Drop Year (Run date: 21/08/2021)</t>
  </si>
  <si>
    <t>PWT</t>
  </si>
  <si>
    <t>Top value</t>
  </si>
  <si>
    <t>Top 1%</t>
  </si>
  <si>
    <t>Top 5%</t>
  </si>
  <si>
    <t>Top 10%</t>
  </si>
  <si>
    <t>Top 20%</t>
  </si>
  <si>
    <t>Top 30%</t>
  </si>
  <si>
    <t>Top 40%</t>
  </si>
  <si>
    <t>Top 50%</t>
  </si>
  <si>
    <t>Top 60%</t>
  </si>
  <si>
    <t>Top 70%</t>
  </si>
  <si>
    <t>Top 80%</t>
  </si>
  <si>
    <t>Top 90%</t>
  </si>
  <si>
    <t>Bottom value</t>
  </si>
  <si>
    <t>1(a)</t>
  </si>
  <si>
    <t>61(a)</t>
  </si>
  <si>
    <t>68(a)</t>
  </si>
  <si>
    <t>75(a)</t>
  </si>
  <si>
    <t>108(a)</t>
  </si>
  <si>
    <t>136(a)</t>
  </si>
  <si>
    <t>147(a)</t>
  </si>
  <si>
    <t>170(a)</t>
  </si>
  <si>
    <t>204(a)</t>
  </si>
  <si>
    <t>223(a)</t>
  </si>
  <si>
    <t>255(a)</t>
  </si>
  <si>
    <t>271(a)</t>
  </si>
  <si>
    <t>274(a)</t>
  </si>
  <si>
    <t>287(a)</t>
  </si>
  <si>
    <t xml:space="preserve">Poll Rams </t>
  </si>
  <si>
    <t xml:space="preserve">Not mulesed </t>
  </si>
  <si>
    <t>Horn Rams</t>
  </si>
  <si>
    <t>Freeze branded</t>
  </si>
  <si>
    <t>(a) = replacement ram on 6/09/2021</t>
  </si>
  <si>
    <t xml:space="preserve">SheepGenetics data run </t>
  </si>
  <si>
    <t xml:space="preserve">POOGINOOK 2021 RAM AUCTION </t>
  </si>
  <si>
    <t>DAM</t>
  </si>
  <si>
    <t>SIRE</t>
  </si>
  <si>
    <t>TAG</t>
  </si>
  <si>
    <t>PHENOTYPE</t>
  </si>
  <si>
    <t>DNA P/H</t>
  </si>
  <si>
    <t xml:space="preserve">Horned Poll Rams </t>
  </si>
  <si>
    <t>(b) = replacement ram on 16/09/2021</t>
  </si>
  <si>
    <t>12 (b)</t>
  </si>
  <si>
    <t>30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</si>
</sst>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25282A"/>
      <name val="Metropolis"/>
    </font>
    <font>
      <b/>
      <sz val="11"/>
      <color rgb="FF25282A"/>
      <name val="Metropolis"/>
    </font>
    <font>
      <b/>
      <sz val="11"/>
      <color theme="0"/>
      <name val="Metropolis"/>
    </font>
    <font>
      <sz val="11"/>
      <color theme="0"/>
      <name val="Metropolis"/>
    </font>
    <font>
      <sz val="11"/>
      <color theme="1"/>
      <name val="Metropolis"/>
    </font>
    <font>
      <b/>
      <sz val="11"/>
      <color theme="1"/>
      <name val="Metrolpolis"/>
    </font>
    <font>
      <sz val="11"/>
      <color theme="1"/>
      <name val="Metrolpolis"/>
    </font>
    <font>
      <b/>
      <sz val="20"/>
      <color theme="3"/>
      <name val="Metropolis"/>
    </font>
    <font>
      <b/>
      <sz val="18"/>
      <color theme="0"/>
      <name val="Calibri"/>
      <family val="2"/>
      <scheme val="minor"/>
    </font>
    <font>
      <sz val="11"/>
      <color theme="6"/>
      <name val="Calibri"/>
      <family val="2"/>
      <scheme val="minor"/>
    </font>
    <font>
      <b/>
      <sz val="11"/>
      <color theme="6"/>
      <name val="Calibri"/>
      <family val="2"/>
      <scheme val="minor"/>
    </font>
    <font>
      <i/>
      <sz val="11"/>
      <color theme="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26"/>
      <color theme="0"/>
      <name val="Calibri"/>
      <family val="2"/>
      <scheme val="minor"/>
    </font>
    <font>
      <sz val="8"/>
      <name val="Calibri"/>
      <family val="2"/>
      <scheme val="minor"/>
    </font>
  </fonts>
  <fills count="5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8F1C"/>
        <bgColor indexed="64"/>
      </patternFill>
    </fill>
    <fill>
      <patternFill patternType="solid">
        <fgColor rgb="FF722F37"/>
        <bgColor indexed="64"/>
      </patternFill>
    </fill>
    <fill>
      <patternFill patternType="solid">
        <fgColor rgb="FF6D98BA"/>
        <bgColor indexed="64"/>
      </patternFill>
    </fill>
    <fill>
      <patternFill patternType="solid">
        <fgColor rgb="FFD5A021"/>
        <bgColor indexed="64"/>
      </patternFill>
    </fill>
    <fill>
      <patternFill patternType="solid">
        <fgColor theme="6" tint="0.74999237037263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4999237037263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/>
      </bottom>
      <diagonal/>
    </border>
    <border>
      <left/>
      <right/>
      <top/>
      <bottom style="medium">
        <color theme="5"/>
      </bottom>
      <diagonal/>
    </border>
    <border>
      <left/>
      <right/>
      <top style="medium">
        <color theme="5"/>
      </top>
      <bottom/>
      <diagonal/>
    </border>
    <border>
      <left/>
      <right/>
      <top style="medium">
        <color theme="5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5"/>
      </bottom>
      <diagonal/>
    </border>
    <border>
      <left style="thin">
        <color indexed="64"/>
      </left>
      <right style="thin">
        <color indexed="64"/>
      </right>
      <top/>
      <bottom style="medium">
        <color theme="5"/>
      </bottom>
      <diagonal/>
    </border>
    <border>
      <left style="thin">
        <color indexed="64"/>
      </left>
      <right/>
      <top style="thin">
        <color indexed="64"/>
      </top>
      <bottom style="medium">
        <color theme="5"/>
      </bottom>
      <diagonal/>
    </border>
    <border>
      <left/>
      <right style="thin">
        <color indexed="64"/>
      </right>
      <top style="thin">
        <color indexed="64"/>
      </top>
      <bottom style="medium">
        <color theme="5"/>
      </bottom>
      <diagonal/>
    </border>
    <border>
      <left style="thin">
        <color indexed="64"/>
      </left>
      <right style="medium">
        <color theme="5"/>
      </right>
      <top style="medium">
        <color theme="5"/>
      </top>
      <bottom style="medium">
        <color theme="5"/>
      </bottom>
      <diagonal/>
    </border>
    <border>
      <left style="medium">
        <color theme="5"/>
      </left>
      <right style="thin">
        <color indexed="64"/>
      </right>
      <top style="medium">
        <color theme="5"/>
      </top>
      <bottom style="medium">
        <color theme="5"/>
      </bottom>
      <diagonal/>
    </border>
    <border>
      <left style="thin">
        <color indexed="64"/>
      </left>
      <right style="thin">
        <color indexed="64"/>
      </right>
      <top style="medium">
        <color theme="5"/>
      </top>
      <bottom style="medium">
        <color theme="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5"/>
      </left>
      <right/>
      <top style="medium">
        <color theme="5"/>
      </top>
      <bottom style="medium">
        <color theme="5"/>
      </bottom>
      <diagonal/>
    </border>
    <border>
      <left/>
      <right style="medium">
        <color theme="5"/>
      </right>
      <top style="medium">
        <color theme="5"/>
      </top>
      <bottom style="medium">
        <color theme="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224">
    <xf numFmtId="0" fontId="0" fillId="0" borderId="0" xfId="0"/>
    <xf numFmtId="164" fontId="0" fillId="0" borderId="0" xfId="0" applyNumberFormat="1"/>
    <xf numFmtId="9" fontId="0" fillId="0" borderId="0" xfId="1" applyFont="1"/>
    <xf numFmtId="0" fontId="0" fillId="33" borderId="0" xfId="0" applyFill="1"/>
    <xf numFmtId="0" fontId="0" fillId="34" borderId="0" xfId="0" applyFill="1"/>
    <xf numFmtId="0" fontId="0" fillId="35" borderId="0" xfId="0" applyFill="1"/>
    <xf numFmtId="0" fontId="0" fillId="36" borderId="0" xfId="0" applyFill="1"/>
    <xf numFmtId="0" fontId="0" fillId="0" borderId="0" xfId="0" applyFill="1"/>
    <xf numFmtId="164" fontId="0" fillId="0" borderId="0" xfId="0" applyNumberFormat="1" applyFill="1"/>
    <xf numFmtId="9" fontId="0" fillId="0" borderId="0" xfId="1" applyFont="1" applyFill="1"/>
    <xf numFmtId="0" fontId="0" fillId="37" borderId="0" xfId="0" applyFill="1"/>
    <xf numFmtId="164" fontId="0" fillId="37" borderId="0" xfId="0" applyNumberFormat="1" applyFill="1"/>
    <xf numFmtId="9" fontId="0" fillId="37" borderId="0" xfId="1" applyFont="1" applyFill="1"/>
    <xf numFmtId="164" fontId="0" fillId="35" borderId="0" xfId="0" applyNumberFormat="1" applyFill="1"/>
    <xf numFmtId="9" fontId="0" fillId="35" borderId="0" xfId="1" applyFont="1" applyFill="1"/>
    <xf numFmtId="0" fontId="18" fillId="37" borderId="0" xfId="0" applyFont="1" applyFill="1"/>
    <xf numFmtId="164" fontId="18" fillId="37" borderId="0" xfId="0" applyNumberFormat="1" applyFont="1" applyFill="1"/>
    <xf numFmtId="9" fontId="18" fillId="37" borderId="0" xfId="1" applyFont="1" applyFill="1"/>
    <xf numFmtId="0" fontId="0" fillId="0" borderId="0" xfId="0"/>
    <xf numFmtId="0" fontId="0" fillId="0" borderId="0" xfId="0" applyFill="1"/>
    <xf numFmtId="0" fontId="21" fillId="38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9" fontId="19" fillId="0" borderId="0" xfId="1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42" borderId="0" xfId="0" applyFont="1" applyFill="1" applyAlignment="1">
      <alignment horizontal="center"/>
    </xf>
    <xf numFmtId="0" fontId="19" fillId="43" borderId="0" xfId="0" applyFont="1" applyFill="1" applyAlignment="1">
      <alignment horizontal="center"/>
    </xf>
    <xf numFmtId="0" fontId="19" fillId="44" borderId="0" xfId="0" applyFont="1" applyFill="1" applyAlignment="1">
      <alignment horizontal="center"/>
    </xf>
    <xf numFmtId="165" fontId="0" fillId="0" borderId="0" xfId="1" applyNumberFormat="1" applyFont="1"/>
    <xf numFmtId="1" fontId="0" fillId="0" borderId="0" xfId="0" applyNumberFormat="1"/>
    <xf numFmtId="0" fontId="0" fillId="0" borderId="0" xfId="0" applyNumberFormat="1"/>
    <xf numFmtId="0" fontId="0" fillId="44" borderId="0" xfId="0" applyFill="1"/>
    <xf numFmtId="164" fontId="0" fillId="44" borderId="0" xfId="0" applyNumberFormat="1" applyFill="1"/>
    <xf numFmtId="164" fontId="0" fillId="42" borderId="0" xfId="0" applyNumberFormat="1" applyFill="1"/>
    <xf numFmtId="164" fontId="0" fillId="43" borderId="0" xfId="0" applyNumberFormat="1" applyFill="1"/>
    <xf numFmtId="164" fontId="0" fillId="47" borderId="0" xfId="0" applyNumberFormat="1" applyFill="1"/>
    <xf numFmtId="164" fontId="0" fillId="48" borderId="0" xfId="0" applyNumberFormat="1" applyFill="1"/>
    <xf numFmtId="9" fontId="0" fillId="0" borderId="0" xfId="1" applyNumberFormat="1" applyFont="1"/>
    <xf numFmtId="9" fontId="0" fillId="47" borderId="0" xfId="1" applyNumberFormat="1" applyFont="1" applyFill="1"/>
    <xf numFmtId="9" fontId="0" fillId="42" borderId="0" xfId="1" applyNumberFormat="1" applyFont="1" applyFill="1"/>
    <xf numFmtId="9" fontId="0" fillId="43" borderId="0" xfId="1" applyNumberFormat="1" applyFont="1" applyFill="1"/>
    <xf numFmtId="0" fontId="0" fillId="47" borderId="0" xfId="0" applyNumberFormat="1" applyFill="1"/>
    <xf numFmtId="0" fontId="0" fillId="42" borderId="0" xfId="0" applyNumberFormat="1" applyFill="1"/>
    <xf numFmtId="0" fontId="0" fillId="43" borderId="0" xfId="0" applyNumberFormat="1" applyFill="1"/>
    <xf numFmtId="0" fontId="0" fillId="48" borderId="0" xfId="0" applyNumberFormat="1" applyFill="1"/>
    <xf numFmtId="1" fontId="0" fillId="47" borderId="0" xfId="0" applyNumberFormat="1" applyFill="1"/>
    <xf numFmtId="1" fontId="0" fillId="42" borderId="0" xfId="0" applyNumberFormat="1" applyFill="1"/>
    <xf numFmtId="1" fontId="0" fillId="43" borderId="0" xfId="0" applyNumberFormat="1" applyFill="1"/>
    <xf numFmtId="0" fontId="22" fillId="39" borderId="11" xfId="0" applyFont="1" applyFill="1" applyBorder="1" applyAlignment="1">
      <alignment horizontal="center" vertical="center"/>
    </xf>
    <xf numFmtId="0" fontId="22" fillId="40" borderId="11" xfId="0" applyFont="1" applyFill="1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0" fontId="22" fillId="41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5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164" fontId="25" fillId="0" borderId="10" xfId="0" applyNumberFormat="1" applyFont="1" applyBorder="1" applyAlignment="1">
      <alignment horizontal="center" vertical="center"/>
    </xf>
    <xf numFmtId="1" fontId="25" fillId="0" borderId="10" xfId="0" applyNumberFormat="1" applyFont="1" applyBorder="1" applyAlignment="1">
      <alignment horizontal="center" vertical="center"/>
    </xf>
    <xf numFmtId="164" fontId="19" fillId="0" borderId="0" xfId="0" applyNumberFormat="1" applyFont="1" applyFill="1" applyAlignment="1">
      <alignment horizontal="center" vertical="center"/>
    </xf>
    <xf numFmtId="9" fontId="25" fillId="0" borderId="10" xfId="1" applyFont="1" applyBorder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9" fontId="23" fillId="0" borderId="10" xfId="1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19" fillId="44" borderId="0" xfId="0" applyFont="1" applyFill="1" applyAlignment="1">
      <alignment horizontal="center" vertical="center"/>
    </xf>
    <xf numFmtId="0" fontId="19" fillId="42" borderId="0" xfId="0" applyFont="1" applyFill="1" applyAlignment="1">
      <alignment horizontal="center" vertical="center"/>
    </xf>
    <xf numFmtId="0" fontId="19" fillId="43" borderId="0" xfId="0" applyFon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9" fontId="0" fillId="0" borderId="10" xfId="1" applyFont="1" applyFill="1" applyBorder="1" applyAlignment="1">
      <alignment horizontal="center" vertical="center"/>
    </xf>
    <xf numFmtId="0" fontId="0" fillId="48" borderId="10" xfId="0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0" fontId="0" fillId="47" borderId="10" xfId="0" applyFill="1" applyBorder="1" applyAlignment="1">
      <alignment horizontal="center" vertical="center"/>
    </xf>
    <xf numFmtId="9" fontId="0" fillId="48" borderId="10" xfId="1" applyFont="1" applyFill="1" applyBorder="1" applyAlignment="1">
      <alignment horizontal="center" vertical="center"/>
    </xf>
    <xf numFmtId="9" fontId="0" fillId="47" borderId="10" xfId="1" applyFont="1" applyFill="1" applyBorder="1" applyAlignment="1">
      <alignment horizontal="center" vertical="center"/>
    </xf>
    <xf numFmtId="9" fontId="0" fillId="43" borderId="10" xfId="1" applyFont="1" applyFill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28" fillId="0" borderId="0" xfId="0" applyFont="1" applyAlignment="1">
      <alignment horizontal="left" vertical="center"/>
    </xf>
    <xf numFmtId="0" fontId="13" fillId="49" borderId="0" xfId="0" applyFont="1" applyFill="1" applyAlignment="1">
      <alignment horizontal="center" vertical="center"/>
    </xf>
    <xf numFmtId="0" fontId="13" fillId="49" borderId="0" xfId="0" applyFont="1" applyFill="1" applyAlignment="1">
      <alignment horizontal="left" vertical="center"/>
    </xf>
    <xf numFmtId="0" fontId="28" fillId="0" borderId="14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/>
    </xf>
    <xf numFmtId="0" fontId="28" fillId="0" borderId="15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/>
    </xf>
    <xf numFmtId="0" fontId="28" fillId="0" borderId="16" xfId="0" applyFont="1" applyBorder="1" applyAlignment="1">
      <alignment horizontal="left" vertical="center"/>
    </xf>
    <xf numFmtId="0" fontId="28" fillId="0" borderId="16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8" fillId="0" borderId="17" xfId="0" applyFont="1" applyBorder="1" applyAlignment="1">
      <alignment horizontal="left" vertical="center"/>
    </xf>
    <xf numFmtId="0" fontId="28" fillId="0" borderId="17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left" vertical="center"/>
    </xf>
    <xf numFmtId="0" fontId="28" fillId="0" borderId="18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0" fontId="31" fillId="0" borderId="0" xfId="43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14" xfId="0" applyBorder="1"/>
    <xf numFmtId="0" fontId="0" fillId="0" borderId="18" xfId="0" applyBorder="1"/>
    <xf numFmtId="0" fontId="0" fillId="0" borderId="0" xfId="0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22" fillId="4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42" borderId="20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47" borderId="20" xfId="0" applyFill="1" applyBorder="1" applyAlignment="1">
      <alignment horizontal="center" vertical="center"/>
    </xf>
    <xf numFmtId="9" fontId="0" fillId="0" borderId="20" xfId="1" applyFont="1" applyFill="1" applyBorder="1" applyAlignment="1">
      <alignment horizontal="center" vertical="center"/>
    </xf>
    <xf numFmtId="0" fontId="19" fillId="0" borderId="21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47" borderId="22" xfId="0" applyFill="1" applyBorder="1" applyAlignment="1">
      <alignment horizontal="center" vertical="center"/>
    </xf>
    <xf numFmtId="9" fontId="0" fillId="0" borderId="22" xfId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23" xfId="0" applyNumberFormat="1" applyFill="1" applyBorder="1" applyAlignment="1">
      <alignment horizontal="center" vertical="center"/>
    </xf>
    <xf numFmtId="164" fontId="0" fillId="43" borderId="23" xfId="0" applyNumberFormat="1" applyFill="1" applyBorder="1" applyAlignment="1">
      <alignment horizontal="center" vertical="center"/>
    </xf>
    <xf numFmtId="0" fontId="0" fillId="47" borderId="23" xfId="0" applyFill="1" applyBorder="1" applyAlignment="1">
      <alignment horizontal="center" vertical="center"/>
    </xf>
    <xf numFmtId="9" fontId="0" fillId="0" borderId="23" xfId="1" applyFont="1" applyFill="1" applyBorder="1" applyAlignment="1">
      <alignment horizontal="center" vertical="center"/>
    </xf>
    <xf numFmtId="0" fontId="22" fillId="40" borderId="24" xfId="0" applyFont="1" applyFill="1" applyBorder="1" applyAlignment="1">
      <alignment horizontal="center" vertical="center"/>
    </xf>
    <xf numFmtId="0" fontId="0" fillId="43" borderId="22" xfId="0" applyFill="1" applyBorder="1" applyAlignment="1">
      <alignment horizontal="center" vertical="center"/>
    </xf>
    <xf numFmtId="0" fontId="19" fillId="0" borderId="25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22" fillId="40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1" fillId="38" borderId="29" xfId="0" applyFont="1" applyFill="1" applyBorder="1" applyAlignment="1">
      <alignment horizontal="center" vertical="center"/>
    </xf>
    <xf numFmtId="9" fontId="21" fillId="38" borderId="29" xfId="1" applyFont="1" applyFill="1" applyBorder="1" applyAlignment="1">
      <alignment horizontal="center" vertical="center"/>
    </xf>
    <xf numFmtId="0" fontId="22" fillId="39" borderId="19" xfId="0" applyFont="1" applyFill="1" applyBorder="1" applyAlignment="1">
      <alignment horizontal="center" vertical="center"/>
    </xf>
    <xf numFmtId="0" fontId="22" fillId="39" borderId="3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43" borderId="28" xfId="0" applyFill="1" applyBorder="1" applyAlignment="1">
      <alignment horizontal="center" vertical="center"/>
    </xf>
    <xf numFmtId="9" fontId="0" fillId="0" borderId="28" xfId="1" applyFont="1" applyFill="1" applyBorder="1" applyAlignment="1">
      <alignment horizontal="center" vertical="center"/>
    </xf>
    <xf numFmtId="0" fontId="19" fillId="0" borderId="31" xfId="0" applyFont="1" applyBorder="1" applyAlignment="1">
      <alignment vertical="center"/>
    </xf>
    <xf numFmtId="0" fontId="22" fillId="40" borderId="32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43" borderId="29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9" fontId="0" fillId="0" borderId="29" xfId="1" applyFont="1" applyFill="1" applyBorder="1" applyAlignment="1">
      <alignment horizontal="center" vertical="center"/>
    </xf>
    <xf numFmtId="0" fontId="0" fillId="48" borderId="29" xfId="0" applyFill="1" applyBorder="1" applyAlignment="1">
      <alignment horizontal="center" vertical="center"/>
    </xf>
    <xf numFmtId="0" fontId="19" fillId="0" borderId="33" xfId="0" applyFont="1" applyBorder="1" applyAlignment="1">
      <alignment vertical="center"/>
    </xf>
    <xf numFmtId="0" fontId="0" fillId="48" borderId="20" xfId="0" applyFill="1" applyBorder="1" applyAlignment="1">
      <alignment horizontal="center" vertical="center"/>
    </xf>
    <xf numFmtId="9" fontId="0" fillId="43" borderId="20" xfId="1" applyFont="1" applyFill="1" applyBorder="1" applyAlignment="1">
      <alignment horizontal="center" vertical="center"/>
    </xf>
    <xf numFmtId="164" fontId="0" fillId="0" borderId="28" xfId="0" applyNumberFormat="1" applyFill="1" applyBorder="1" applyAlignment="1">
      <alignment horizontal="center" vertical="center"/>
    </xf>
    <xf numFmtId="164" fontId="0" fillId="43" borderId="28" xfId="0" applyNumberFormat="1" applyFill="1" applyBorder="1" applyAlignment="1">
      <alignment horizontal="center" vertical="center"/>
    </xf>
    <xf numFmtId="0" fontId="22" fillId="39" borderId="32" xfId="0" applyFont="1" applyFill="1" applyBorder="1" applyAlignment="1">
      <alignment horizontal="center" vertical="center"/>
    </xf>
    <xf numFmtId="0" fontId="0" fillId="42" borderId="29" xfId="0" applyFill="1" applyBorder="1" applyAlignment="1">
      <alignment horizontal="center" vertical="center"/>
    </xf>
    <xf numFmtId="9" fontId="0" fillId="48" borderId="29" xfId="1" applyFont="1" applyFill="1" applyBorder="1" applyAlignment="1">
      <alignment horizontal="center" vertical="center"/>
    </xf>
    <xf numFmtId="9" fontId="0" fillId="47" borderId="20" xfId="1" applyFont="1" applyFill="1" applyBorder="1" applyAlignment="1">
      <alignment horizontal="center" vertical="center"/>
    </xf>
    <xf numFmtId="164" fontId="0" fillId="48" borderId="28" xfId="0" applyNumberFormat="1" applyFill="1" applyBorder="1" applyAlignment="1">
      <alignment horizontal="center" vertical="center"/>
    </xf>
    <xf numFmtId="0" fontId="0" fillId="47" borderId="29" xfId="0" applyFill="1" applyBorder="1" applyAlignment="1">
      <alignment horizontal="center" vertical="center"/>
    </xf>
    <xf numFmtId="0" fontId="0" fillId="48" borderId="28" xfId="0" applyFill="1" applyBorder="1" applyAlignment="1">
      <alignment horizontal="center" vertical="center"/>
    </xf>
    <xf numFmtId="9" fontId="0" fillId="43" borderId="28" xfId="1" applyFont="1" applyFill="1" applyBorder="1" applyAlignment="1">
      <alignment horizontal="center" vertical="center"/>
    </xf>
    <xf numFmtId="164" fontId="0" fillId="47" borderId="28" xfId="0" applyNumberFormat="1" applyFill="1" applyBorder="1" applyAlignment="1">
      <alignment horizontal="center" vertical="center"/>
    </xf>
    <xf numFmtId="0" fontId="0" fillId="47" borderId="28" xfId="0" applyFill="1" applyBorder="1" applyAlignment="1">
      <alignment horizontal="center" vertical="center"/>
    </xf>
    <xf numFmtId="0" fontId="22" fillId="41" borderId="32" xfId="0" applyFont="1" applyFill="1" applyBorder="1" applyAlignment="1">
      <alignment horizontal="center" vertical="center"/>
    </xf>
    <xf numFmtId="0" fontId="22" fillId="41" borderId="19" xfId="0" applyFont="1" applyFill="1" applyBorder="1" applyAlignment="1">
      <alignment horizontal="center" vertical="center"/>
    </xf>
    <xf numFmtId="0" fontId="22" fillId="41" borderId="30" xfId="0" applyFont="1" applyFill="1" applyBorder="1" applyAlignment="1">
      <alignment horizontal="center" vertical="center"/>
    </xf>
    <xf numFmtId="9" fontId="0" fillId="47" borderId="29" xfId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0" xfId="0" applyFont="1" applyBorder="1" applyAlignment="1">
      <alignment vertical="center"/>
    </xf>
    <xf numFmtId="0" fontId="19" fillId="0" borderId="31" xfId="0" applyFont="1" applyBorder="1" applyAlignment="1">
      <alignment horizontal="center" vertical="center"/>
    </xf>
    <xf numFmtId="14" fontId="19" fillId="0" borderId="0" xfId="0" applyNumberFormat="1" applyFont="1" applyAlignment="1">
      <alignment horizontal="left" vertical="center"/>
    </xf>
    <xf numFmtId="164" fontId="23" fillId="0" borderId="0" xfId="0" applyNumberFormat="1" applyFont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9" fontId="23" fillId="0" borderId="0" xfId="1" applyFon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43" borderId="10" xfId="0" applyNumberFormat="1" applyFill="1" applyBorder="1" applyAlignment="1">
      <alignment horizontal="center" vertical="center"/>
    </xf>
    <xf numFmtId="164" fontId="0" fillId="43" borderId="20" xfId="0" applyNumberFormat="1" applyFill="1" applyBorder="1" applyAlignment="1">
      <alignment horizontal="center" vertical="center"/>
    </xf>
    <xf numFmtId="164" fontId="0" fillId="42" borderId="10" xfId="0" applyNumberFormat="1" applyFill="1" applyBorder="1" applyAlignment="1">
      <alignment horizontal="center" vertical="center"/>
    </xf>
    <xf numFmtId="164" fontId="0" fillId="44" borderId="10" xfId="0" applyNumberFormat="1" applyFill="1" applyBorder="1" applyAlignment="1">
      <alignment horizontal="center" vertical="center"/>
    </xf>
    <xf numFmtId="164" fontId="0" fillId="47" borderId="10" xfId="0" applyNumberFormat="1" applyFill="1" applyBorder="1" applyAlignment="1">
      <alignment horizontal="center" vertical="center"/>
    </xf>
    <xf numFmtId="164" fontId="0" fillId="48" borderId="10" xfId="0" applyNumberFormat="1" applyFill="1" applyBorder="1" applyAlignment="1">
      <alignment horizontal="center" vertical="center"/>
    </xf>
    <xf numFmtId="164" fontId="0" fillId="43" borderId="29" xfId="0" applyNumberFormat="1" applyFill="1" applyBorder="1" applyAlignment="1">
      <alignment horizontal="center" vertical="center"/>
    </xf>
    <xf numFmtId="164" fontId="0" fillId="48" borderId="20" xfId="0" applyNumberFormat="1" applyFill="1" applyBorder="1" applyAlignment="1">
      <alignment horizontal="center" vertical="center"/>
    </xf>
    <xf numFmtId="164" fontId="0" fillId="44" borderId="20" xfId="0" applyNumberFormat="1" applyFill="1" applyBorder="1" applyAlignment="1">
      <alignment horizontal="center" vertical="center"/>
    </xf>
    <xf numFmtId="164" fontId="0" fillId="42" borderId="20" xfId="0" applyNumberFormat="1" applyFill="1" applyBorder="1" applyAlignment="1">
      <alignment horizontal="center" vertical="center"/>
    </xf>
    <xf numFmtId="164" fontId="0" fillId="48" borderId="29" xfId="0" applyNumberFormat="1" applyFill="1" applyBorder="1" applyAlignment="1">
      <alignment horizontal="center" vertical="center"/>
    </xf>
    <xf numFmtId="164" fontId="0" fillId="42" borderId="29" xfId="0" applyNumberFormat="1" applyFill="1" applyBorder="1" applyAlignment="1">
      <alignment horizontal="center" vertical="center"/>
    </xf>
    <xf numFmtId="164" fontId="0" fillId="47" borderId="20" xfId="0" applyNumberFormat="1" applyFill="1" applyBorder="1" applyAlignment="1">
      <alignment horizontal="center" vertical="center"/>
    </xf>
    <xf numFmtId="164" fontId="0" fillId="47" borderId="29" xfId="0" applyNumberFormat="1" applyFill="1" applyBorder="1" applyAlignment="1">
      <alignment horizontal="center" vertical="center"/>
    </xf>
    <xf numFmtId="164" fontId="0" fillId="43" borderId="22" xfId="0" applyNumberFormat="1" applyFill="1" applyBorder="1" applyAlignment="1">
      <alignment horizontal="center" vertical="center"/>
    </xf>
    <xf numFmtId="164" fontId="0" fillId="42" borderId="22" xfId="0" applyNumberFormat="1" applyFill="1" applyBorder="1" applyAlignment="1">
      <alignment horizontal="center" vertical="center"/>
    </xf>
    <xf numFmtId="164" fontId="0" fillId="47" borderId="23" xfId="0" applyNumberFormat="1" applyFill="1" applyBorder="1" applyAlignment="1">
      <alignment horizontal="center" vertical="center"/>
    </xf>
    <xf numFmtId="1" fontId="0" fillId="0" borderId="28" xfId="0" applyNumberFormat="1" applyFill="1" applyBorder="1" applyAlignment="1">
      <alignment horizontal="center" vertical="center"/>
    </xf>
    <xf numFmtId="0" fontId="19" fillId="0" borderId="31" xfId="0" applyFont="1" applyFill="1" applyBorder="1" applyAlignment="1">
      <alignment vertical="center"/>
    </xf>
    <xf numFmtId="164" fontId="0" fillId="44" borderId="29" xfId="0" applyNumberFormat="1" applyFill="1" applyBorder="1" applyAlignment="1">
      <alignment horizontal="center" vertical="center"/>
    </xf>
    <xf numFmtId="9" fontId="0" fillId="48" borderId="20" xfId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2" fillId="51" borderId="30" xfId="0" applyFont="1" applyFill="1" applyBorder="1" applyAlignment="1">
      <alignment horizontal="center" vertical="center"/>
    </xf>
    <xf numFmtId="9" fontId="0" fillId="42" borderId="28" xfId="1" applyFont="1" applyFill="1" applyBorder="1" applyAlignment="1">
      <alignment horizontal="center" vertical="center"/>
    </xf>
    <xf numFmtId="164" fontId="0" fillId="42" borderId="28" xfId="0" applyNumberFormat="1" applyFill="1" applyBorder="1" applyAlignment="1">
      <alignment horizontal="center" vertical="center"/>
    </xf>
    <xf numFmtId="0" fontId="0" fillId="42" borderId="28" xfId="0" applyFill="1" applyBorder="1" applyAlignment="1">
      <alignment horizontal="center" vertical="center"/>
    </xf>
    <xf numFmtId="0" fontId="26" fillId="46" borderId="0" xfId="0" applyFont="1" applyFill="1" applyBorder="1" applyAlignment="1">
      <alignment horizontal="center" vertical="center"/>
    </xf>
    <xf numFmtId="0" fontId="21" fillId="39" borderId="0" xfId="0" applyFont="1" applyFill="1" applyAlignment="1">
      <alignment horizontal="center" vertical="center"/>
    </xf>
    <xf numFmtId="0" fontId="21" fillId="40" borderId="0" xfId="0" applyFont="1" applyFill="1" applyAlignment="1">
      <alignment horizontal="center" vertical="center"/>
    </xf>
    <xf numFmtId="0" fontId="21" fillId="41" borderId="0" xfId="0" applyFont="1" applyFill="1" applyAlignment="1">
      <alignment horizontal="center" vertical="center"/>
    </xf>
    <xf numFmtId="0" fontId="21" fillId="38" borderId="11" xfId="0" applyFont="1" applyFill="1" applyBorder="1" applyAlignment="1">
      <alignment horizontal="center" vertical="center"/>
    </xf>
    <xf numFmtId="0" fontId="21" fillId="38" borderId="13" xfId="0" applyFont="1" applyFill="1" applyBorder="1" applyAlignment="1">
      <alignment horizontal="center" vertical="center"/>
    </xf>
    <xf numFmtId="0" fontId="21" fillId="38" borderId="12" xfId="0" applyFont="1" applyFill="1" applyBorder="1" applyAlignment="1">
      <alignment horizontal="center" vertical="center"/>
    </xf>
    <xf numFmtId="0" fontId="21" fillId="45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3" fillId="38" borderId="0" xfId="0" applyFont="1" applyFill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7" fillId="45" borderId="0" xfId="0" applyFont="1" applyFill="1" applyAlignment="1">
      <alignment horizontal="center" vertical="center" wrapText="1"/>
    </xf>
    <xf numFmtId="0" fontId="27" fillId="45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32" fillId="50" borderId="0" xfId="0" applyFont="1" applyFill="1" applyAlignment="1">
      <alignment horizontal="center" vertical="center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D5A021"/>
      <color rgb="FF722F37"/>
      <color rgb="FF6D98BA"/>
      <color rgb="FFFF8F1C"/>
      <color rgb="FF44693D"/>
      <color rgb="FF2528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98735</xdr:colOff>
      <xdr:row>1</xdr:row>
      <xdr:rowOff>104775</xdr:rowOff>
    </xdr:from>
    <xdr:to>
      <xdr:col>30</xdr:col>
      <xdr:colOff>1333499</xdr:colOff>
      <xdr:row>5</xdr:row>
      <xdr:rowOff>111124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E2408A0-3BEA-4421-A139-B23A70991A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23810" y="285750"/>
          <a:ext cx="1739589" cy="914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GK Colours">
      <a:dk1>
        <a:srgbClr val="25282A"/>
      </a:dk1>
      <a:lt1>
        <a:sysClr val="window" lastClr="FFFFFF"/>
      </a:lt1>
      <a:dk2>
        <a:srgbClr val="25282A"/>
      </a:dk2>
      <a:lt2>
        <a:srgbClr val="FFFFFF"/>
      </a:lt2>
      <a:accent1>
        <a:srgbClr val="44693D"/>
      </a:accent1>
      <a:accent2>
        <a:srgbClr val="FF8F1C"/>
      </a:accent2>
      <a:accent3>
        <a:srgbClr val="25282A"/>
      </a:accent3>
      <a:accent4>
        <a:srgbClr val="AFD5AA"/>
      </a:accent4>
      <a:accent5>
        <a:srgbClr val="6D98BA"/>
      </a:accent5>
      <a:accent6>
        <a:srgbClr val="722F37"/>
      </a:accent6>
      <a:hlink>
        <a:srgbClr val="FFC000"/>
      </a:hlink>
      <a:folHlink>
        <a:srgbClr val="003153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03"/>
  <sheetViews>
    <sheetView workbookViewId="0">
      <selection activeCell="G20" sqref="G20"/>
    </sheetView>
  </sheetViews>
  <sheetFormatPr defaultColWidth="8.85546875" defaultRowHeight="15"/>
  <cols>
    <col min="19" max="19" width="9.140625" style="2"/>
  </cols>
  <sheetData>
    <row r="1" spans="1:19">
      <c r="A1" t="s">
        <v>0</v>
      </c>
      <c r="B1" t="s">
        <v>1</v>
      </c>
      <c r="C1" t="s">
        <v>35</v>
      </c>
      <c r="D1" t="s">
        <v>33</v>
      </c>
      <c r="E1" t="s">
        <v>52</v>
      </c>
      <c r="F1" t="s">
        <v>3</v>
      </c>
      <c r="G1" t="s">
        <v>24</v>
      </c>
      <c r="H1" t="s">
        <v>20</v>
      </c>
      <c r="I1" t="s">
        <v>21</v>
      </c>
      <c r="J1" t="s">
        <v>22</v>
      </c>
      <c r="K1" t="s">
        <v>23</v>
      </c>
      <c r="L1" t="s">
        <v>4</v>
      </c>
      <c r="M1" t="s">
        <v>5</v>
      </c>
      <c r="N1" t="s">
        <v>6</v>
      </c>
      <c r="O1" t="s">
        <v>7</v>
      </c>
      <c r="P1" t="s">
        <v>8</v>
      </c>
      <c r="Q1" t="s">
        <v>9</v>
      </c>
      <c r="R1" t="s">
        <v>10</v>
      </c>
      <c r="S1" s="2" t="s">
        <v>11</v>
      </c>
    </row>
    <row r="2" spans="1:19">
      <c r="A2">
        <v>196097</v>
      </c>
      <c r="B2" t="s">
        <v>19</v>
      </c>
      <c r="C2" t="s">
        <v>37</v>
      </c>
      <c r="D2">
        <v>0</v>
      </c>
      <c r="E2" t="s">
        <v>31</v>
      </c>
      <c r="F2">
        <v>2</v>
      </c>
      <c r="G2">
        <v>94</v>
      </c>
      <c r="H2">
        <v>18.100000000000001</v>
      </c>
      <c r="I2">
        <v>2.6</v>
      </c>
      <c r="J2">
        <v>14.4</v>
      </c>
      <c r="K2">
        <v>99.7</v>
      </c>
      <c r="L2" s="1">
        <v>7.6269999999999998</v>
      </c>
      <c r="M2" s="1">
        <v>7.8550000000000004</v>
      </c>
      <c r="N2" s="1">
        <v>-0.16200000000000001</v>
      </c>
      <c r="O2" s="1">
        <v>1.2410000000000001</v>
      </c>
      <c r="P2" s="1">
        <v>-1.2969999999999999</v>
      </c>
      <c r="Q2" s="1">
        <v>23.936</v>
      </c>
      <c r="R2" s="1">
        <v>162.84</v>
      </c>
    </row>
    <row r="3" spans="1:19">
      <c r="A3">
        <v>196104</v>
      </c>
      <c r="B3" t="s">
        <v>19</v>
      </c>
      <c r="C3" t="s">
        <v>37</v>
      </c>
      <c r="D3">
        <v>0</v>
      </c>
      <c r="E3" t="s">
        <v>31</v>
      </c>
      <c r="F3">
        <v>2</v>
      </c>
      <c r="G3">
        <v>93</v>
      </c>
      <c r="H3">
        <v>19.100000000000001</v>
      </c>
      <c r="I3">
        <v>2.8</v>
      </c>
      <c r="J3">
        <v>14.8</v>
      </c>
      <c r="K3">
        <v>99.4</v>
      </c>
      <c r="L3" s="1">
        <v>5.0839999999999996</v>
      </c>
      <c r="M3" s="1">
        <v>6.5650000000000004</v>
      </c>
      <c r="N3" s="1">
        <v>-0.64200000000000002</v>
      </c>
      <c r="O3" s="1">
        <v>-0.11899999999999999</v>
      </c>
      <c r="P3" s="1">
        <v>-1.042</v>
      </c>
      <c r="Q3" s="1">
        <v>28.794</v>
      </c>
      <c r="R3" s="1">
        <v>169.56</v>
      </c>
    </row>
    <row r="4" spans="1:19">
      <c r="A4">
        <v>196153</v>
      </c>
      <c r="B4" t="s">
        <v>19</v>
      </c>
      <c r="C4" t="s">
        <v>37</v>
      </c>
      <c r="D4">
        <v>0</v>
      </c>
      <c r="E4" t="s">
        <v>31</v>
      </c>
      <c r="F4">
        <v>2</v>
      </c>
      <c r="G4">
        <v>93.5</v>
      </c>
      <c r="H4">
        <v>16.5</v>
      </c>
      <c r="I4">
        <v>2.2000000000000002</v>
      </c>
      <c r="J4">
        <v>13.6</v>
      </c>
      <c r="K4">
        <v>100</v>
      </c>
      <c r="L4" s="1">
        <v>6.7389999999999999</v>
      </c>
      <c r="M4" s="1">
        <v>8.7390000000000008</v>
      </c>
      <c r="N4" s="1">
        <v>-0.437</v>
      </c>
      <c r="O4" s="1">
        <v>-3.2000000000000001E-2</v>
      </c>
      <c r="P4" s="1">
        <v>-2.2170000000000001</v>
      </c>
      <c r="Q4" s="1">
        <v>17.527000000000001</v>
      </c>
      <c r="R4" s="1">
        <v>165.93</v>
      </c>
    </row>
    <row r="5" spans="1:19">
      <c r="A5">
        <v>196181</v>
      </c>
      <c r="B5" t="s">
        <v>19</v>
      </c>
      <c r="C5" t="s">
        <v>37</v>
      </c>
      <c r="D5" t="s">
        <v>33</v>
      </c>
      <c r="E5" t="s">
        <v>31</v>
      </c>
      <c r="F5">
        <v>2</v>
      </c>
      <c r="G5">
        <v>93</v>
      </c>
      <c r="H5">
        <v>18.8</v>
      </c>
      <c r="I5">
        <v>2.9</v>
      </c>
      <c r="J5">
        <v>15.2</v>
      </c>
      <c r="K5">
        <v>99.5</v>
      </c>
      <c r="L5" s="1">
        <v>5.6950000000000003</v>
      </c>
      <c r="M5" s="1">
        <v>7.3209999999999997</v>
      </c>
      <c r="N5" s="1">
        <v>-0.86299999999999999</v>
      </c>
      <c r="O5" s="1">
        <v>-0.375</v>
      </c>
      <c r="P5" s="1">
        <v>-1.1279999999999999</v>
      </c>
      <c r="Q5" s="1">
        <v>31.696999999999999</v>
      </c>
      <c r="R5" s="1">
        <v>174.04</v>
      </c>
    </row>
    <row r="6" spans="1:19">
      <c r="A6">
        <v>196202</v>
      </c>
      <c r="B6" t="s">
        <v>19</v>
      </c>
      <c r="C6" t="s">
        <v>37</v>
      </c>
      <c r="D6">
        <v>0</v>
      </c>
      <c r="E6" t="s">
        <v>31</v>
      </c>
      <c r="F6">
        <v>2</v>
      </c>
      <c r="G6">
        <v>93.5</v>
      </c>
      <c r="H6">
        <v>19.2</v>
      </c>
      <c r="I6">
        <v>3.2</v>
      </c>
      <c r="J6">
        <v>16.899999999999999</v>
      </c>
      <c r="K6">
        <v>99.5</v>
      </c>
      <c r="L6" s="1">
        <v>6.7759999999999998</v>
      </c>
      <c r="M6" s="1">
        <v>8.1020000000000003</v>
      </c>
      <c r="N6" s="1">
        <v>-0.437</v>
      </c>
      <c r="O6" s="1">
        <v>0.754</v>
      </c>
      <c r="P6" s="1">
        <v>-0.84499999999999997</v>
      </c>
      <c r="Q6" s="1">
        <v>22.02</v>
      </c>
      <c r="R6" s="1">
        <v>156.65</v>
      </c>
    </row>
    <row r="7" spans="1:19">
      <c r="A7">
        <v>196243</v>
      </c>
      <c r="B7" t="s">
        <v>19</v>
      </c>
      <c r="C7" t="s">
        <v>37</v>
      </c>
      <c r="D7">
        <v>0</v>
      </c>
      <c r="E7" t="s">
        <v>31</v>
      </c>
      <c r="F7">
        <v>1</v>
      </c>
      <c r="G7">
        <v>96</v>
      </c>
      <c r="H7">
        <v>18.5</v>
      </c>
      <c r="I7">
        <v>2.8</v>
      </c>
      <c r="J7">
        <v>15.2</v>
      </c>
      <c r="K7">
        <v>99.4</v>
      </c>
      <c r="L7" s="1">
        <v>6.6980000000000004</v>
      </c>
      <c r="M7" s="1">
        <v>7.9020000000000001</v>
      </c>
      <c r="N7" s="1">
        <v>-0.41</v>
      </c>
      <c r="O7" s="1">
        <v>-7.4999999999999997E-2</v>
      </c>
      <c r="P7" s="1">
        <v>-1.042</v>
      </c>
      <c r="Q7" s="1">
        <v>18.931000000000001</v>
      </c>
      <c r="R7" s="1">
        <v>152.88999999999999</v>
      </c>
    </row>
    <row r="8" spans="1:19">
      <c r="A8">
        <v>196260</v>
      </c>
      <c r="B8" t="s">
        <v>19</v>
      </c>
      <c r="C8" t="s">
        <v>37</v>
      </c>
      <c r="D8" t="s">
        <v>33</v>
      </c>
      <c r="E8" t="s">
        <v>31</v>
      </c>
      <c r="F8">
        <v>1</v>
      </c>
      <c r="G8">
        <v>92.5</v>
      </c>
      <c r="H8">
        <v>19</v>
      </c>
      <c r="I8">
        <v>2.6</v>
      </c>
      <c r="J8">
        <v>13.6</v>
      </c>
      <c r="K8">
        <v>99.7</v>
      </c>
      <c r="L8" s="1">
        <v>6.4470000000000001</v>
      </c>
      <c r="M8" s="1">
        <v>7.3630000000000004</v>
      </c>
      <c r="N8" s="1">
        <v>-4.2000000000000003E-2</v>
      </c>
      <c r="O8" s="1">
        <v>1.5669999999999999</v>
      </c>
      <c r="P8" s="1">
        <v>-0.80100000000000005</v>
      </c>
      <c r="Q8" s="1">
        <v>21.297000000000001</v>
      </c>
      <c r="R8" s="1">
        <v>154.49</v>
      </c>
    </row>
    <row r="9" spans="1:19">
      <c r="A9">
        <v>196265</v>
      </c>
      <c r="B9" t="s">
        <v>19</v>
      </c>
      <c r="C9" t="s">
        <v>37</v>
      </c>
      <c r="D9">
        <v>0</v>
      </c>
      <c r="E9" t="s">
        <v>31</v>
      </c>
      <c r="F9">
        <v>1</v>
      </c>
      <c r="G9">
        <v>97.5</v>
      </c>
      <c r="H9">
        <v>15.9</v>
      </c>
      <c r="I9">
        <v>2.8</v>
      </c>
      <c r="J9">
        <v>17.3</v>
      </c>
      <c r="K9">
        <v>99.6</v>
      </c>
      <c r="L9" s="1">
        <v>6.6769999999999996</v>
      </c>
      <c r="M9" s="1">
        <v>7.2229999999999999</v>
      </c>
      <c r="N9" s="1">
        <v>-0.35</v>
      </c>
      <c r="O9" s="1">
        <v>0.55000000000000004</v>
      </c>
      <c r="P9" s="1">
        <v>-2.2559999999999998</v>
      </c>
      <c r="Q9" s="1">
        <v>18.465</v>
      </c>
      <c r="R9" s="1">
        <v>158.99</v>
      </c>
    </row>
    <row r="10" spans="1:19">
      <c r="A10">
        <v>196273</v>
      </c>
      <c r="B10" t="s">
        <v>19</v>
      </c>
      <c r="C10" t="s">
        <v>37</v>
      </c>
      <c r="D10">
        <v>0</v>
      </c>
      <c r="E10" t="s">
        <v>31</v>
      </c>
      <c r="F10">
        <v>1</v>
      </c>
      <c r="G10">
        <v>90.5</v>
      </c>
      <c r="H10">
        <v>18.7</v>
      </c>
      <c r="I10">
        <v>2.7</v>
      </c>
      <c r="J10">
        <v>14.2</v>
      </c>
      <c r="K10">
        <v>99.5</v>
      </c>
      <c r="L10" s="1">
        <v>6.0679999999999996</v>
      </c>
      <c r="M10" s="1">
        <v>7.5170000000000003</v>
      </c>
      <c r="N10" s="1">
        <v>-0.76200000000000001</v>
      </c>
      <c r="O10" s="1">
        <v>-0.248</v>
      </c>
      <c r="P10" s="1">
        <v>-0.95</v>
      </c>
      <c r="Q10" s="1">
        <v>20.617999999999999</v>
      </c>
      <c r="R10" s="1">
        <v>156.25</v>
      </c>
    </row>
    <row r="11" spans="1:19">
      <c r="A11">
        <v>196301</v>
      </c>
      <c r="B11" t="s">
        <v>19</v>
      </c>
      <c r="C11" t="s">
        <v>37</v>
      </c>
      <c r="D11" t="s">
        <v>33</v>
      </c>
      <c r="E11" t="s">
        <v>31</v>
      </c>
      <c r="F11">
        <v>1</v>
      </c>
      <c r="G11">
        <v>98</v>
      </c>
      <c r="H11">
        <v>18.2</v>
      </c>
      <c r="I11">
        <v>2.8</v>
      </c>
      <c r="J11">
        <v>15.2</v>
      </c>
      <c r="K11">
        <v>99.7</v>
      </c>
      <c r="L11" s="1">
        <v>5.75</v>
      </c>
      <c r="M11" s="1">
        <v>8.02</v>
      </c>
      <c r="N11" s="1">
        <v>-0.27200000000000002</v>
      </c>
      <c r="O11" s="1">
        <v>0.216</v>
      </c>
      <c r="P11" s="1">
        <v>-1.3320000000000001</v>
      </c>
      <c r="Q11" s="1">
        <v>21.524999999999999</v>
      </c>
      <c r="R11" s="1">
        <v>162.36000000000001</v>
      </c>
    </row>
    <row r="12" spans="1:19">
      <c r="A12">
        <v>196312</v>
      </c>
      <c r="B12">
        <v>165410</v>
      </c>
      <c r="C12" t="s">
        <v>37</v>
      </c>
      <c r="D12">
        <v>0</v>
      </c>
      <c r="E12" t="s">
        <v>31</v>
      </c>
      <c r="F12">
        <v>2</v>
      </c>
      <c r="G12">
        <v>99.5</v>
      </c>
      <c r="H12">
        <v>19.7</v>
      </c>
      <c r="I12">
        <v>2.5</v>
      </c>
      <c r="J12">
        <v>12.5</v>
      </c>
      <c r="K12">
        <v>99.6</v>
      </c>
      <c r="L12" s="1">
        <v>5.6550000000000002</v>
      </c>
      <c r="M12" s="1">
        <v>6.85</v>
      </c>
      <c r="N12" s="1">
        <v>-1.244</v>
      </c>
      <c r="O12" s="1">
        <v>-0.68600000000000005</v>
      </c>
      <c r="P12" s="1">
        <v>-0.58799999999999997</v>
      </c>
      <c r="Q12" s="1">
        <v>18.288</v>
      </c>
      <c r="R12" s="1">
        <v>155.02000000000001</v>
      </c>
      <c r="S12" s="2">
        <v>6.4000000000000001E-2</v>
      </c>
    </row>
    <row r="13" spans="1:19">
      <c r="A13">
        <v>196331</v>
      </c>
      <c r="B13">
        <v>174491</v>
      </c>
      <c r="C13" t="s">
        <v>37</v>
      </c>
      <c r="D13">
        <v>0</v>
      </c>
      <c r="E13" t="s">
        <v>31</v>
      </c>
      <c r="F13">
        <v>1</v>
      </c>
      <c r="G13">
        <v>92</v>
      </c>
      <c r="H13">
        <v>17.600000000000001</v>
      </c>
      <c r="I13">
        <v>2.8</v>
      </c>
      <c r="J13">
        <v>15.9</v>
      </c>
      <c r="K13">
        <v>99.5</v>
      </c>
      <c r="L13" s="1">
        <v>4.008</v>
      </c>
      <c r="M13" s="1">
        <v>7.0220000000000002</v>
      </c>
      <c r="N13" s="1">
        <v>-0.86099999999999999</v>
      </c>
      <c r="O13" s="1">
        <v>-9.4E-2</v>
      </c>
      <c r="P13" s="1">
        <v>-1.9059999999999999</v>
      </c>
      <c r="Q13" s="1">
        <v>16.475000000000001</v>
      </c>
      <c r="R13" s="1">
        <v>153.5</v>
      </c>
      <c r="S13" s="2">
        <v>-8.0000000000000002E-3</v>
      </c>
    </row>
    <row r="14" spans="1:19">
      <c r="A14">
        <v>196382</v>
      </c>
      <c r="B14">
        <v>165410</v>
      </c>
      <c r="C14" t="s">
        <v>37</v>
      </c>
      <c r="D14" t="s">
        <v>33</v>
      </c>
      <c r="E14" t="s">
        <v>31</v>
      </c>
      <c r="F14">
        <v>2</v>
      </c>
      <c r="G14">
        <v>101.5</v>
      </c>
      <c r="H14">
        <v>17.8</v>
      </c>
      <c r="I14">
        <v>2.8</v>
      </c>
      <c r="J14">
        <v>15.7</v>
      </c>
      <c r="K14">
        <v>99.4</v>
      </c>
      <c r="L14" s="1">
        <v>4.7359999999999998</v>
      </c>
      <c r="M14" s="1">
        <v>7.9279999999999999</v>
      </c>
      <c r="N14" s="1">
        <v>-1.1160000000000001</v>
      </c>
      <c r="O14" s="1">
        <v>-0.68</v>
      </c>
      <c r="P14" s="1">
        <v>-1.657</v>
      </c>
      <c r="Q14" s="1">
        <v>23.718</v>
      </c>
      <c r="R14" s="1">
        <v>170.72</v>
      </c>
      <c r="S14" s="2">
        <v>-3.5000000000000003E-2</v>
      </c>
    </row>
    <row r="15" spans="1:19">
      <c r="A15">
        <v>196439</v>
      </c>
      <c r="B15">
        <v>174094</v>
      </c>
      <c r="C15" t="s">
        <v>37</v>
      </c>
      <c r="D15">
        <v>0</v>
      </c>
      <c r="E15" t="s">
        <v>31</v>
      </c>
      <c r="F15">
        <v>2</v>
      </c>
      <c r="G15">
        <v>98</v>
      </c>
      <c r="H15">
        <v>18.8</v>
      </c>
      <c r="I15">
        <v>2.4</v>
      </c>
      <c r="J15">
        <v>12.6</v>
      </c>
      <c r="K15">
        <v>99.8</v>
      </c>
      <c r="L15" s="1">
        <v>8.234</v>
      </c>
      <c r="M15" s="1">
        <v>10.302</v>
      </c>
      <c r="N15" s="1">
        <v>-0.41</v>
      </c>
      <c r="O15" s="1">
        <v>0.28399999999999997</v>
      </c>
      <c r="P15" s="1">
        <v>-0.97499999999999998</v>
      </c>
      <c r="Q15" s="1">
        <v>27.452000000000002</v>
      </c>
      <c r="R15" s="1">
        <v>165.05</v>
      </c>
      <c r="S15" s="2">
        <v>-0.05</v>
      </c>
    </row>
    <row r="16" spans="1:19">
      <c r="A16">
        <v>196503</v>
      </c>
      <c r="B16">
        <v>174832</v>
      </c>
      <c r="C16" t="s">
        <v>37</v>
      </c>
      <c r="D16">
        <v>0</v>
      </c>
      <c r="E16" t="s">
        <v>31</v>
      </c>
      <c r="F16">
        <v>2</v>
      </c>
      <c r="G16">
        <v>90</v>
      </c>
      <c r="H16">
        <v>19</v>
      </c>
      <c r="I16">
        <v>3.4</v>
      </c>
      <c r="J16">
        <v>18</v>
      </c>
      <c r="K16">
        <v>98.8</v>
      </c>
      <c r="L16" s="1">
        <v>4.32</v>
      </c>
      <c r="M16" s="1">
        <v>5.7549999999999999</v>
      </c>
      <c r="N16" s="1">
        <v>0.27900000000000003</v>
      </c>
      <c r="O16" s="1">
        <v>0.76900000000000002</v>
      </c>
      <c r="P16" s="1">
        <v>-1.1739999999999999</v>
      </c>
      <c r="Q16" s="1">
        <v>15.862</v>
      </c>
      <c r="R16" s="1">
        <v>153.82</v>
      </c>
      <c r="S16" s="2">
        <v>4.1000000000000002E-2</v>
      </c>
    </row>
    <row r="17" spans="1:19">
      <c r="A17">
        <v>196550</v>
      </c>
      <c r="B17">
        <v>174094</v>
      </c>
      <c r="C17" t="s">
        <v>37</v>
      </c>
      <c r="D17">
        <v>0</v>
      </c>
      <c r="E17" t="s">
        <v>31</v>
      </c>
      <c r="F17">
        <v>2</v>
      </c>
      <c r="G17">
        <v>91</v>
      </c>
      <c r="H17">
        <v>18.3</v>
      </c>
      <c r="I17">
        <v>3.8</v>
      </c>
      <c r="J17">
        <v>20.7</v>
      </c>
      <c r="K17">
        <v>99.4</v>
      </c>
      <c r="L17" s="1">
        <v>6.48</v>
      </c>
      <c r="M17" s="1">
        <v>8.9559999999999995</v>
      </c>
      <c r="N17" s="1">
        <v>-0.45</v>
      </c>
      <c r="O17" s="1">
        <v>0.64200000000000002</v>
      </c>
      <c r="P17" s="1">
        <v>-1.1719999999999999</v>
      </c>
      <c r="Q17" s="1">
        <v>32.561999999999998</v>
      </c>
      <c r="R17" s="1">
        <v>181.2</v>
      </c>
      <c r="S17" s="2">
        <v>3.6999999999999998E-2</v>
      </c>
    </row>
    <row r="18" spans="1:19">
      <c r="A18">
        <v>196583</v>
      </c>
      <c r="B18">
        <v>174113</v>
      </c>
      <c r="C18" t="s">
        <v>37</v>
      </c>
      <c r="D18" t="s">
        <v>33</v>
      </c>
      <c r="E18" t="s">
        <v>31</v>
      </c>
      <c r="F18">
        <v>3</v>
      </c>
      <c r="G18">
        <v>84</v>
      </c>
      <c r="H18">
        <v>18.3</v>
      </c>
      <c r="I18">
        <v>2.9</v>
      </c>
      <c r="J18">
        <v>15.9</v>
      </c>
      <c r="K18">
        <v>99.3</v>
      </c>
      <c r="L18" s="1">
        <v>4.0609999999999999</v>
      </c>
      <c r="M18" s="1">
        <v>5.8520000000000003</v>
      </c>
      <c r="N18" s="1">
        <v>-0.44</v>
      </c>
      <c r="O18" s="1">
        <v>-0.127</v>
      </c>
      <c r="P18" s="1">
        <v>-1.6279999999999999</v>
      </c>
      <c r="Q18" s="1">
        <v>26.709</v>
      </c>
      <c r="R18" s="1">
        <v>175.64</v>
      </c>
      <c r="S18" s="2">
        <v>4.1000000000000002E-2</v>
      </c>
    </row>
    <row r="19" spans="1:19">
      <c r="A19">
        <v>196584</v>
      </c>
      <c r="B19">
        <v>175730</v>
      </c>
      <c r="C19" t="s">
        <v>37</v>
      </c>
      <c r="D19" t="s">
        <v>33</v>
      </c>
      <c r="E19" t="s">
        <v>31</v>
      </c>
      <c r="F19">
        <v>1</v>
      </c>
      <c r="G19">
        <v>90</v>
      </c>
      <c r="H19">
        <v>16.3</v>
      </c>
      <c r="I19">
        <v>2.8</v>
      </c>
      <c r="J19">
        <v>16.899999999999999</v>
      </c>
      <c r="K19">
        <v>99.5</v>
      </c>
      <c r="L19" s="1">
        <v>4.7249999999999996</v>
      </c>
      <c r="M19" s="1">
        <v>6.1859999999999999</v>
      </c>
      <c r="N19" s="1">
        <v>-0.83099999999999996</v>
      </c>
      <c r="O19" s="1">
        <v>0.52200000000000002</v>
      </c>
      <c r="P19" s="1">
        <v>-2.0419999999999998</v>
      </c>
      <c r="Q19" s="1">
        <v>17.960999999999999</v>
      </c>
      <c r="R19" s="1">
        <v>151.06</v>
      </c>
      <c r="S19" s="2">
        <v>-8.9999999999999993E-3</v>
      </c>
    </row>
    <row r="20" spans="1:19">
      <c r="A20">
        <v>196621</v>
      </c>
      <c r="B20">
        <v>174094</v>
      </c>
      <c r="C20" t="s">
        <v>37</v>
      </c>
      <c r="D20" t="s">
        <v>33</v>
      </c>
      <c r="E20" t="s">
        <v>31</v>
      </c>
      <c r="F20">
        <v>1</v>
      </c>
      <c r="G20">
        <v>92</v>
      </c>
      <c r="H20">
        <v>16.8</v>
      </c>
      <c r="I20">
        <v>2.2999999999999998</v>
      </c>
      <c r="J20">
        <v>13.9</v>
      </c>
      <c r="K20">
        <v>99.9</v>
      </c>
      <c r="L20" s="1">
        <v>7.4189999999999996</v>
      </c>
      <c r="M20" s="1">
        <v>9.1519999999999992</v>
      </c>
      <c r="N20" s="1">
        <v>-0.68</v>
      </c>
      <c r="O20" s="1">
        <v>0.41599999999999998</v>
      </c>
      <c r="P20" s="1">
        <v>-1.6970000000000001</v>
      </c>
      <c r="Q20" s="1">
        <v>14.201000000000001</v>
      </c>
      <c r="R20" s="1">
        <v>160.06</v>
      </c>
      <c r="S20" s="2">
        <v>4.2999999999999997E-2</v>
      </c>
    </row>
    <row r="21" spans="1:19">
      <c r="A21">
        <v>196713</v>
      </c>
      <c r="B21">
        <v>165410</v>
      </c>
      <c r="C21" t="s">
        <v>37</v>
      </c>
      <c r="D21" t="s">
        <v>33</v>
      </c>
      <c r="E21" t="s">
        <v>31</v>
      </c>
      <c r="F21">
        <v>2</v>
      </c>
      <c r="G21">
        <v>84</v>
      </c>
      <c r="H21">
        <v>18.399999999999999</v>
      </c>
      <c r="I21">
        <v>3.2</v>
      </c>
      <c r="J21">
        <v>17.600000000000001</v>
      </c>
      <c r="K21">
        <v>99.3</v>
      </c>
      <c r="L21" s="1">
        <v>2.141</v>
      </c>
      <c r="M21" s="1">
        <v>3.2879999999999998</v>
      </c>
      <c r="N21" s="1">
        <v>-1.4810000000000001</v>
      </c>
      <c r="O21" s="1">
        <v>0.17899999999999999</v>
      </c>
      <c r="P21" s="1">
        <v>-1.552</v>
      </c>
      <c r="Q21" s="1">
        <v>26.872</v>
      </c>
      <c r="R21" s="1">
        <v>172.04</v>
      </c>
      <c r="S21" s="2">
        <v>6.4000000000000001E-2</v>
      </c>
    </row>
    <row r="22" spans="1:19">
      <c r="A22">
        <v>196770</v>
      </c>
      <c r="B22">
        <v>166428</v>
      </c>
      <c r="C22" t="s">
        <v>37</v>
      </c>
      <c r="D22">
        <v>0</v>
      </c>
      <c r="E22" t="s">
        <v>31</v>
      </c>
      <c r="F22">
        <v>2</v>
      </c>
      <c r="G22">
        <v>89.5</v>
      </c>
      <c r="H22">
        <v>18.3</v>
      </c>
      <c r="I22">
        <v>2.8</v>
      </c>
      <c r="J22">
        <v>15.1</v>
      </c>
      <c r="K22">
        <v>99.5</v>
      </c>
      <c r="L22" s="1">
        <v>4.4489999999999998</v>
      </c>
      <c r="M22" s="1">
        <v>6.1529999999999996</v>
      </c>
      <c r="N22" s="1">
        <v>-0.33800000000000002</v>
      </c>
      <c r="O22" s="1">
        <v>-9.7000000000000003E-2</v>
      </c>
      <c r="P22" s="1">
        <v>-1.1739999999999999</v>
      </c>
      <c r="Q22" s="1">
        <v>28.469000000000001</v>
      </c>
      <c r="R22" s="1">
        <v>176.19</v>
      </c>
      <c r="S22" s="2">
        <v>2.8000000000000001E-2</v>
      </c>
    </row>
    <row r="23" spans="1:19">
      <c r="A23">
        <v>196807</v>
      </c>
      <c r="B23">
        <v>176265</v>
      </c>
      <c r="C23" t="s">
        <v>37</v>
      </c>
      <c r="D23" t="s">
        <v>33</v>
      </c>
      <c r="E23" t="s">
        <v>31</v>
      </c>
      <c r="F23">
        <v>1</v>
      </c>
      <c r="G23">
        <v>95</v>
      </c>
      <c r="H23">
        <v>18.2</v>
      </c>
      <c r="I23">
        <v>2.5</v>
      </c>
      <c r="J23">
        <v>13.9</v>
      </c>
      <c r="K23">
        <v>99.9</v>
      </c>
      <c r="L23" s="1">
        <v>5.1429999999999998</v>
      </c>
      <c r="M23" s="1">
        <v>5.0259999999999998</v>
      </c>
      <c r="N23" s="1">
        <v>-0.434</v>
      </c>
      <c r="O23" s="1">
        <v>0.71299999999999997</v>
      </c>
      <c r="P23" s="1">
        <v>-0.93300000000000005</v>
      </c>
      <c r="Q23" s="1">
        <v>29.193000000000001</v>
      </c>
      <c r="R23" s="1">
        <v>174.42</v>
      </c>
      <c r="S23" s="2">
        <v>2.8000000000000001E-2</v>
      </c>
    </row>
    <row r="24" spans="1:19">
      <c r="A24">
        <v>196876</v>
      </c>
      <c r="B24">
        <v>175244</v>
      </c>
      <c r="C24" t="s">
        <v>37</v>
      </c>
      <c r="D24" t="s">
        <v>33</v>
      </c>
      <c r="E24" t="s">
        <v>31</v>
      </c>
      <c r="F24">
        <v>2</v>
      </c>
      <c r="G24">
        <v>104</v>
      </c>
      <c r="H24">
        <v>17.3</v>
      </c>
      <c r="I24">
        <v>2.2000000000000002</v>
      </c>
      <c r="J24">
        <v>12.7</v>
      </c>
      <c r="K24">
        <v>99.8</v>
      </c>
      <c r="L24" s="1">
        <v>6.1970000000000001</v>
      </c>
      <c r="M24" s="1">
        <v>8.1969999999999992</v>
      </c>
      <c r="N24" s="1">
        <v>-0.45800000000000002</v>
      </c>
      <c r="O24" s="1">
        <v>3.6999999999999998E-2</v>
      </c>
      <c r="P24" s="1">
        <v>-2.2850000000000001</v>
      </c>
      <c r="Q24" s="1">
        <v>14.641999999999999</v>
      </c>
      <c r="R24" s="1">
        <v>165.94</v>
      </c>
      <c r="S24" s="2">
        <v>2.3E-2</v>
      </c>
    </row>
    <row r="25" spans="1:19">
      <c r="A25">
        <v>197005</v>
      </c>
      <c r="B25">
        <v>176265</v>
      </c>
      <c r="C25" t="s">
        <v>37</v>
      </c>
      <c r="D25" t="s">
        <v>33</v>
      </c>
      <c r="E25" t="s">
        <v>31</v>
      </c>
      <c r="F25">
        <v>1</v>
      </c>
      <c r="G25">
        <v>102</v>
      </c>
      <c r="H25">
        <v>19.399999999999999</v>
      </c>
      <c r="I25">
        <v>2.5</v>
      </c>
      <c r="J25">
        <v>12.8</v>
      </c>
      <c r="K25">
        <v>99.8</v>
      </c>
      <c r="L25" s="1">
        <v>6.8330000000000002</v>
      </c>
      <c r="M25" s="1">
        <v>8.9649999999999999</v>
      </c>
      <c r="N25" s="1">
        <v>-5.6000000000000001E-2</v>
      </c>
      <c r="O25" s="1">
        <v>0.76200000000000001</v>
      </c>
      <c r="P25" s="1">
        <v>-0.86199999999999999</v>
      </c>
      <c r="Q25" s="1">
        <v>17.277000000000001</v>
      </c>
      <c r="R25" s="1">
        <v>159.1</v>
      </c>
      <c r="S25" s="2">
        <v>2.8000000000000001E-2</v>
      </c>
    </row>
    <row r="26" spans="1:19">
      <c r="A26">
        <v>197012</v>
      </c>
      <c r="B26">
        <v>176265</v>
      </c>
      <c r="C26" t="s">
        <v>37</v>
      </c>
      <c r="D26">
        <v>0</v>
      </c>
      <c r="E26" t="s">
        <v>31</v>
      </c>
      <c r="F26">
        <v>1</v>
      </c>
      <c r="G26">
        <v>89.5</v>
      </c>
      <c r="H26">
        <v>18.100000000000001</v>
      </c>
      <c r="I26">
        <v>2.9</v>
      </c>
      <c r="J26">
        <v>16.2</v>
      </c>
      <c r="K26">
        <v>99.6</v>
      </c>
      <c r="L26" s="1">
        <v>2.5779999999999998</v>
      </c>
      <c r="M26" s="1">
        <v>5.0519999999999996</v>
      </c>
      <c r="N26" s="1">
        <v>-1.1910000000000001</v>
      </c>
      <c r="O26" s="1">
        <v>-0.29599999999999999</v>
      </c>
      <c r="P26" s="1">
        <v>-1.4570000000000001</v>
      </c>
      <c r="Q26" s="1">
        <v>24.402000000000001</v>
      </c>
      <c r="R26" s="1">
        <v>164.21</v>
      </c>
      <c r="S26" s="2">
        <v>-6.0000000000000001E-3</v>
      </c>
    </row>
    <row r="27" spans="1:19">
      <c r="A27">
        <v>197058</v>
      </c>
      <c r="B27">
        <v>166428</v>
      </c>
      <c r="C27" t="s">
        <v>37</v>
      </c>
      <c r="D27">
        <v>0</v>
      </c>
      <c r="E27" t="s">
        <v>31</v>
      </c>
      <c r="F27">
        <v>1</v>
      </c>
      <c r="G27">
        <v>96</v>
      </c>
      <c r="H27">
        <v>19.5</v>
      </c>
      <c r="I27">
        <v>2.7</v>
      </c>
      <c r="J27">
        <v>14.1</v>
      </c>
      <c r="K27">
        <v>99.7</v>
      </c>
      <c r="L27" s="1">
        <v>3.6509999999999998</v>
      </c>
      <c r="M27" s="1">
        <v>5.0190000000000001</v>
      </c>
      <c r="N27" s="1">
        <v>-0.42299999999999999</v>
      </c>
      <c r="O27" s="1">
        <v>0.314</v>
      </c>
      <c r="P27" s="1">
        <v>-0.42499999999999999</v>
      </c>
      <c r="Q27" s="1">
        <v>20.405999999999999</v>
      </c>
      <c r="R27" s="1">
        <v>149.85</v>
      </c>
      <c r="S27" s="2">
        <v>-2.7E-2</v>
      </c>
    </row>
    <row r="28" spans="1:19">
      <c r="A28">
        <v>197084</v>
      </c>
      <c r="B28">
        <v>174094</v>
      </c>
      <c r="C28" t="s">
        <v>37</v>
      </c>
      <c r="D28" t="s">
        <v>33</v>
      </c>
      <c r="E28" t="s">
        <v>31</v>
      </c>
      <c r="F28">
        <v>1</v>
      </c>
      <c r="G28">
        <v>100</v>
      </c>
      <c r="H28">
        <v>19.100000000000001</v>
      </c>
      <c r="I28">
        <v>3</v>
      </c>
      <c r="J28">
        <v>15.7</v>
      </c>
      <c r="K28">
        <v>99.5</v>
      </c>
      <c r="L28" s="1">
        <v>7.4729999999999999</v>
      </c>
      <c r="M28" s="1">
        <v>9.3689999999999998</v>
      </c>
      <c r="N28" s="1">
        <v>-0.72499999999999998</v>
      </c>
      <c r="O28" s="1">
        <v>-0.66600000000000004</v>
      </c>
      <c r="P28" s="1">
        <v>-0.73099999999999998</v>
      </c>
      <c r="Q28" s="1">
        <v>32.136000000000003</v>
      </c>
      <c r="R28" s="1">
        <v>178.68</v>
      </c>
      <c r="S28" s="2">
        <v>3.0000000000000001E-3</v>
      </c>
    </row>
    <row r="29" spans="1:19">
      <c r="A29">
        <v>197199</v>
      </c>
      <c r="B29">
        <v>174094</v>
      </c>
      <c r="C29" t="s">
        <v>37</v>
      </c>
      <c r="D29">
        <v>0</v>
      </c>
      <c r="E29" t="s">
        <v>31</v>
      </c>
      <c r="F29">
        <v>1</v>
      </c>
      <c r="G29">
        <v>94.5</v>
      </c>
      <c r="H29">
        <v>17.5</v>
      </c>
      <c r="I29">
        <v>2.9</v>
      </c>
      <c r="J29">
        <v>16.399999999999999</v>
      </c>
      <c r="K29">
        <v>99.3</v>
      </c>
      <c r="L29" s="1">
        <v>7.1820000000000004</v>
      </c>
      <c r="M29" s="1">
        <v>8.5340000000000007</v>
      </c>
      <c r="N29" s="1">
        <v>-1.0620000000000001</v>
      </c>
      <c r="O29" s="1">
        <v>-0.92400000000000004</v>
      </c>
      <c r="P29" s="1">
        <v>-1.2030000000000001</v>
      </c>
      <c r="Q29" s="1">
        <v>29.645</v>
      </c>
      <c r="R29" s="1">
        <v>168.42</v>
      </c>
      <c r="S29" s="2">
        <v>-1.7999999999999999E-2</v>
      </c>
    </row>
    <row r="30" spans="1:19">
      <c r="A30">
        <v>197241</v>
      </c>
      <c r="B30">
        <v>174094</v>
      </c>
      <c r="C30" t="s">
        <v>37</v>
      </c>
      <c r="D30" t="s">
        <v>33</v>
      </c>
      <c r="E30" t="s">
        <v>31</v>
      </c>
      <c r="F30">
        <v>1</v>
      </c>
      <c r="G30">
        <v>78.5</v>
      </c>
      <c r="H30">
        <v>15.9</v>
      </c>
      <c r="I30">
        <v>2.7</v>
      </c>
      <c r="J30">
        <v>16.899999999999999</v>
      </c>
      <c r="K30">
        <v>99.4</v>
      </c>
      <c r="L30" s="1">
        <v>6.7709999999999999</v>
      </c>
      <c r="M30" s="1">
        <v>10.036</v>
      </c>
      <c r="N30" s="1">
        <v>-0.84199999999999997</v>
      </c>
      <c r="O30" s="1">
        <v>-3.2000000000000001E-2</v>
      </c>
      <c r="P30" s="1">
        <v>-2.234</v>
      </c>
      <c r="Q30" s="1">
        <v>25.818999999999999</v>
      </c>
      <c r="R30" s="1">
        <v>168.03</v>
      </c>
      <c r="S30" s="2">
        <v>-2.3E-2</v>
      </c>
    </row>
    <row r="31" spans="1:19">
      <c r="A31">
        <v>196018</v>
      </c>
      <c r="B31" t="s">
        <v>19</v>
      </c>
      <c r="C31" t="s">
        <v>37</v>
      </c>
      <c r="D31">
        <v>0</v>
      </c>
      <c r="E31" t="s">
        <v>30</v>
      </c>
      <c r="F31">
        <v>2</v>
      </c>
      <c r="G31">
        <v>87.5</v>
      </c>
      <c r="H31">
        <v>17.8</v>
      </c>
      <c r="I31">
        <v>3.4</v>
      </c>
      <c r="J31">
        <v>19.3</v>
      </c>
      <c r="K31">
        <v>99.4</v>
      </c>
      <c r="L31" s="1">
        <v>4.8570000000000002</v>
      </c>
      <c r="M31" s="1">
        <v>6.61</v>
      </c>
      <c r="N31" s="1"/>
      <c r="O31" s="1"/>
      <c r="P31" s="1">
        <v>-1.659</v>
      </c>
      <c r="Q31" s="1">
        <v>28.114999999999998</v>
      </c>
      <c r="R31" s="1">
        <v>168.53</v>
      </c>
    </row>
    <row r="32" spans="1:19">
      <c r="A32">
        <v>196035</v>
      </c>
      <c r="B32" t="s">
        <v>19</v>
      </c>
      <c r="C32" t="s">
        <v>37</v>
      </c>
      <c r="D32">
        <v>0</v>
      </c>
      <c r="E32" t="s">
        <v>30</v>
      </c>
      <c r="F32">
        <v>2</v>
      </c>
      <c r="G32">
        <v>93</v>
      </c>
      <c r="H32">
        <v>16.5</v>
      </c>
      <c r="I32">
        <v>2.2000000000000002</v>
      </c>
      <c r="J32">
        <v>13.3</v>
      </c>
      <c r="K32">
        <v>100</v>
      </c>
      <c r="L32" s="1">
        <v>7.2629999999999999</v>
      </c>
      <c r="M32" s="1">
        <v>8.3000000000000007</v>
      </c>
      <c r="N32" s="1">
        <v>-0.68700000000000006</v>
      </c>
      <c r="O32" s="1">
        <v>-7.4999999999999997E-2</v>
      </c>
      <c r="P32" s="1">
        <v>-2.1179999999999999</v>
      </c>
      <c r="Q32" s="1">
        <v>20.045000000000002</v>
      </c>
      <c r="R32" s="1">
        <v>165.41</v>
      </c>
    </row>
    <row r="33" spans="1:19">
      <c r="A33">
        <v>196099</v>
      </c>
      <c r="B33" t="s">
        <v>19</v>
      </c>
      <c r="C33" t="s">
        <v>37</v>
      </c>
      <c r="D33">
        <v>0</v>
      </c>
      <c r="E33" t="s">
        <v>30</v>
      </c>
      <c r="F33">
        <v>2</v>
      </c>
      <c r="G33">
        <v>89</v>
      </c>
      <c r="H33">
        <v>19</v>
      </c>
      <c r="I33">
        <v>2.5</v>
      </c>
      <c r="J33">
        <v>13.1</v>
      </c>
      <c r="K33">
        <v>99.7</v>
      </c>
      <c r="L33" s="1">
        <v>6.2910000000000004</v>
      </c>
      <c r="M33" s="1">
        <v>7.6520000000000001</v>
      </c>
      <c r="N33" s="1">
        <v>-0.72899999999999998</v>
      </c>
      <c r="O33" s="1">
        <v>-0.14000000000000001</v>
      </c>
      <c r="P33" s="1">
        <v>-0.98099999999999998</v>
      </c>
      <c r="Q33" s="1">
        <v>23.428999999999998</v>
      </c>
      <c r="R33" s="1">
        <v>161.97</v>
      </c>
    </row>
    <row r="34" spans="1:19">
      <c r="A34">
        <v>196103</v>
      </c>
      <c r="B34" t="s">
        <v>19</v>
      </c>
      <c r="C34" t="s">
        <v>37</v>
      </c>
      <c r="D34">
        <v>0</v>
      </c>
      <c r="E34" t="s">
        <v>30</v>
      </c>
      <c r="F34">
        <v>2</v>
      </c>
      <c r="G34">
        <v>78</v>
      </c>
      <c r="H34">
        <v>17.899999999999999</v>
      </c>
      <c r="I34">
        <v>2.8</v>
      </c>
      <c r="J34">
        <v>15.4</v>
      </c>
      <c r="K34">
        <v>99.7</v>
      </c>
      <c r="L34" s="1">
        <v>4.1219999999999999</v>
      </c>
      <c r="M34" s="1">
        <v>4.7539999999999996</v>
      </c>
      <c r="N34" s="1">
        <v>-0.64500000000000002</v>
      </c>
      <c r="O34" s="1">
        <v>0.185</v>
      </c>
      <c r="P34" s="1">
        <v>-1.47</v>
      </c>
      <c r="Q34" s="1">
        <v>24.254000000000001</v>
      </c>
      <c r="R34" s="1">
        <v>159.57</v>
      </c>
    </row>
    <row r="35" spans="1:19">
      <c r="A35">
        <v>196116</v>
      </c>
      <c r="B35" t="s">
        <v>19</v>
      </c>
      <c r="C35" t="s">
        <v>37</v>
      </c>
      <c r="D35">
        <v>0</v>
      </c>
      <c r="E35" t="s">
        <v>30</v>
      </c>
      <c r="F35">
        <v>2</v>
      </c>
      <c r="G35">
        <v>93</v>
      </c>
      <c r="H35">
        <v>17.2</v>
      </c>
      <c r="I35">
        <v>2.8</v>
      </c>
      <c r="J35">
        <v>16.2</v>
      </c>
      <c r="K35">
        <v>99.5</v>
      </c>
      <c r="L35" s="1">
        <v>7.3360000000000003</v>
      </c>
      <c r="M35" s="1">
        <v>8.2059999999999995</v>
      </c>
      <c r="N35" s="1">
        <v>-0.6</v>
      </c>
      <c r="O35" s="1">
        <v>0.23200000000000001</v>
      </c>
      <c r="P35" s="1">
        <v>-1.786</v>
      </c>
      <c r="Q35" s="1"/>
      <c r="R35" s="1">
        <v>164.5</v>
      </c>
    </row>
    <row r="36" spans="1:19">
      <c r="A36">
        <v>196119</v>
      </c>
      <c r="B36" t="s">
        <v>19</v>
      </c>
      <c r="C36" t="s">
        <v>37</v>
      </c>
      <c r="D36">
        <v>0</v>
      </c>
      <c r="E36" t="s">
        <v>30</v>
      </c>
      <c r="F36">
        <v>2</v>
      </c>
      <c r="G36">
        <v>85.5</v>
      </c>
      <c r="H36">
        <v>17.7</v>
      </c>
      <c r="I36">
        <v>2.2999999999999998</v>
      </c>
      <c r="J36">
        <v>12.9</v>
      </c>
      <c r="K36">
        <v>99.9</v>
      </c>
      <c r="L36" s="1">
        <v>4.681</v>
      </c>
      <c r="M36" s="1">
        <v>5.484</v>
      </c>
      <c r="N36" s="1">
        <v>-0.192</v>
      </c>
      <c r="O36" s="1">
        <v>0.72199999999999998</v>
      </c>
      <c r="P36" s="1">
        <v>-1.613</v>
      </c>
      <c r="Q36" s="1">
        <v>22.625</v>
      </c>
      <c r="R36" s="1">
        <v>162.76</v>
      </c>
    </row>
    <row r="37" spans="1:19">
      <c r="A37">
        <v>196135</v>
      </c>
      <c r="B37" t="s">
        <v>19</v>
      </c>
      <c r="C37" t="s">
        <v>37</v>
      </c>
      <c r="D37">
        <v>0</v>
      </c>
      <c r="E37" t="s">
        <v>30</v>
      </c>
      <c r="F37">
        <v>2</v>
      </c>
      <c r="G37">
        <v>88.5</v>
      </c>
      <c r="H37">
        <v>18.100000000000001</v>
      </c>
      <c r="I37">
        <v>3.5</v>
      </c>
      <c r="J37">
        <v>19.2</v>
      </c>
      <c r="K37">
        <v>99.6</v>
      </c>
      <c r="L37" s="1">
        <v>5.7750000000000004</v>
      </c>
      <c r="M37" s="1">
        <v>6.8479999999999999</v>
      </c>
      <c r="N37" s="1">
        <v>-0.81899999999999995</v>
      </c>
      <c r="O37" s="1">
        <v>-0.67900000000000005</v>
      </c>
      <c r="P37" s="1">
        <v>-1.4630000000000001</v>
      </c>
      <c r="Q37" s="1">
        <v>30.332000000000001</v>
      </c>
      <c r="R37" s="1">
        <v>171.24</v>
      </c>
    </row>
    <row r="38" spans="1:19">
      <c r="A38">
        <v>196164</v>
      </c>
      <c r="B38" t="s">
        <v>19</v>
      </c>
      <c r="C38" t="s">
        <v>37</v>
      </c>
      <c r="D38">
        <v>0</v>
      </c>
      <c r="E38" t="s">
        <v>30</v>
      </c>
      <c r="F38">
        <v>2</v>
      </c>
      <c r="G38">
        <v>83</v>
      </c>
      <c r="H38">
        <v>18.399999999999999</v>
      </c>
      <c r="I38">
        <v>3.1</v>
      </c>
      <c r="J38">
        <v>17</v>
      </c>
      <c r="K38">
        <v>99.6</v>
      </c>
      <c r="L38" s="1">
        <v>5.8010000000000002</v>
      </c>
      <c r="M38" s="1">
        <v>7.3760000000000003</v>
      </c>
      <c r="N38" s="1">
        <v>-0.63200000000000001</v>
      </c>
      <c r="O38" s="1">
        <v>-0.20200000000000001</v>
      </c>
      <c r="P38" s="1">
        <v>-1.1839999999999999</v>
      </c>
      <c r="Q38" s="1">
        <v>25.747</v>
      </c>
      <c r="R38" s="1">
        <v>162.72</v>
      </c>
    </row>
    <row r="39" spans="1:19">
      <c r="A39">
        <v>196177</v>
      </c>
      <c r="B39" t="s">
        <v>19</v>
      </c>
      <c r="C39" t="s">
        <v>37</v>
      </c>
      <c r="D39">
        <v>0</v>
      </c>
      <c r="E39" t="s">
        <v>30</v>
      </c>
      <c r="F39">
        <v>2</v>
      </c>
      <c r="G39">
        <v>85.5</v>
      </c>
      <c r="H39">
        <v>19.8</v>
      </c>
      <c r="I39">
        <v>3.3</v>
      </c>
      <c r="J39">
        <v>16.5</v>
      </c>
      <c r="K39">
        <v>99.1</v>
      </c>
      <c r="L39" s="1">
        <v>4.681</v>
      </c>
      <c r="M39" s="1">
        <v>6.4089999999999998</v>
      </c>
      <c r="N39" s="1"/>
      <c r="O39" s="1"/>
      <c r="P39" s="1">
        <v>-0.50800000000000001</v>
      </c>
      <c r="Q39" s="1">
        <v>23.902000000000001</v>
      </c>
      <c r="R39" s="1">
        <v>153.29</v>
      </c>
    </row>
    <row r="40" spans="1:19">
      <c r="A40">
        <v>196246</v>
      </c>
      <c r="B40" t="s">
        <v>19</v>
      </c>
      <c r="C40" t="s">
        <v>37</v>
      </c>
      <c r="D40">
        <v>0</v>
      </c>
      <c r="E40" t="s">
        <v>30</v>
      </c>
      <c r="F40">
        <v>1</v>
      </c>
      <c r="G40">
        <v>95.5</v>
      </c>
      <c r="H40">
        <v>16.899999999999999</v>
      </c>
      <c r="I40">
        <v>2.5</v>
      </c>
      <c r="J40">
        <v>14.8</v>
      </c>
      <c r="K40">
        <v>100</v>
      </c>
      <c r="L40" s="1">
        <v>5.6529999999999996</v>
      </c>
      <c r="M40" s="1">
        <v>6.1239999999999997</v>
      </c>
      <c r="N40" s="1">
        <v>-0.78300000000000003</v>
      </c>
      <c r="O40" s="1">
        <v>-8.1000000000000003E-2</v>
      </c>
      <c r="P40" s="1">
        <v>-1.8580000000000001</v>
      </c>
      <c r="Q40" s="1">
        <v>17.649000000000001</v>
      </c>
      <c r="R40" s="1">
        <v>155.34</v>
      </c>
    </row>
    <row r="41" spans="1:19">
      <c r="A41">
        <v>196259</v>
      </c>
      <c r="B41" t="s">
        <v>19</v>
      </c>
      <c r="C41" t="s">
        <v>37</v>
      </c>
      <c r="D41">
        <v>0</v>
      </c>
      <c r="E41" t="s">
        <v>30</v>
      </c>
      <c r="F41">
        <v>1</v>
      </c>
      <c r="G41">
        <v>83</v>
      </c>
      <c r="H41">
        <v>17.2</v>
      </c>
      <c r="I41">
        <v>2.5</v>
      </c>
      <c r="J41">
        <v>14.7</v>
      </c>
      <c r="K41">
        <v>99.6</v>
      </c>
      <c r="L41" s="1">
        <v>5.3150000000000004</v>
      </c>
      <c r="M41" s="1">
        <v>5.7759999999999998</v>
      </c>
      <c r="N41" s="1"/>
      <c r="O41" s="1"/>
      <c r="P41" s="1">
        <v>-1.69</v>
      </c>
      <c r="Q41" s="1">
        <v>18.263000000000002</v>
      </c>
      <c r="R41" s="1">
        <v>153.68</v>
      </c>
    </row>
    <row r="42" spans="1:19">
      <c r="A42">
        <v>196271</v>
      </c>
      <c r="B42" t="s">
        <v>19</v>
      </c>
      <c r="C42" t="s">
        <v>37</v>
      </c>
      <c r="D42">
        <v>0</v>
      </c>
      <c r="E42" t="s">
        <v>30</v>
      </c>
      <c r="F42">
        <v>1</v>
      </c>
      <c r="G42">
        <v>87</v>
      </c>
      <c r="H42">
        <v>17.399999999999999</v>
      </c>
      <c r="I42">
        <v>2.5</v>
      </c>
      <c r="J42">
        <v>14.6</v>
      </c>
      <c r="K42">
        <v>99.8</v>
      </c>
      <c r="L42" s="1">
        <v>3.8580000000000001</v>
      </c>
      <c r="M42" s="1">
        <v>5.3070000000000004</v>
      </c>
      <c r="N42" s="1"/>
      <c r="O42" s="1"/>
      <c r="P42" s="1">
        <v>-1.7769999999999999</v>
      </c>
      <c r="Q42" s="1">
        <v>27.391999999999999</v>
      </c>
      <c r="R42" s="1">
        <v>170.47</v>
      </c>
    </row>
    <row r="43" spans="1:19">
      <c r="A43">
        <v>196336</v>
      </c>
      <c r="B43">
        <v>174491</v>
      </c>
      <c r="C43" t="s">
        <v>37</v>
      </c>
      <c r="D43">
        <v>0</v>
      </c>
      <c r="E43" t="s">
        <v>30</v>
      </c>
      <c r="F43">
        <v>2</v>
      </c>
      <c r="G43">
        <v>89.5</v>
      </c>
      <c r="H43">
        <v>16.7</v>
      </c>
      <c r="I43">
        <v>2.9</v>
      </c>
      <c r="J43">
        <v>17.3</v>
      </c>
      <c r="K43">
        <v>99.8</v>
      </c>
      <c r="L43" s="1">
        <v>1.998</v>
      </c>
      <c r="M43" s="1">
        <v>5.0519999999999996</v>
      </c>
      <c r="N43" s="1">
        <v>-0.14000000000000001</v>
      </c>
      <c r="O43" s="1">
        <v>-0.104</v>
      </c>
      <c r="P43" s="1">
        <v>-1.96</v>
      </c>
      <c r="Q43" s="1">
        <v>16.074999999999999</v>
      </c>
      <c r="R43" s="1">
        <v>156.72999999999999</v>
      </c>
      <c r="S43" s="2">
        <v>3.4000000000000002E-2</v>
      </c>
    </row>
    <row r="44" spans="1:19">
      <c r="A44">
        <v>196378</v>
      </c>
      <c r="B44">
        <v>174094</v>
      </c>
      <c r="C44" t="s">
        <v>37</v>
      </c>
      <c r="D44">
        <v>0</v>
      </c>
      <c r="E44" t="s">
        <v>30</v>
      </c>
      <c r="F44">
        <v>2</v>
      </c>
      <c r="G44">
        <v>91.5</v>
      </c>
      <c r="H44">
        <v>20.6</v>
      </c>
      <c r="I44">
        <v>3.3</v>
      </c>
      <c r="J44">
        <v>16.2</v>
      </c>
      <c r="K44">
        <v>98.6</v>
      </c>
      <c r="L44" s="1">
        <v>6.4720000000000004</v>
      </c>
      <c r="M44" s="1">
        <v>8.3030000000000008</v>
      </c>
      <c r="N44" s="1">
        <v>-0.255</v>
      </c>
      <c r="O44" s="1">
        <v>0.56299999999999994</v>
      </c>
      <c r="P44" s="1">
        <v>-0.41099999999999998</v>
      </c>
      <c r="Q44" s="1">
        <v>30.922999999999998</v>
      </c>
      <c r="R44" s="1">
        <v>168.02</v>
      </c>
      <c r="S44" s="2">
        <v>8.0000000000000002E-3</v>
      </c>
    </row>
    <row r="45" spans="1:19">
      <c r="A45">
        <v>196483</v>
      </c>
      <c r="B45">
        <v>165410</v>
      </c>
      <c r="C45" t="s">
        <v>37</v>
      </c>
      <c r="D45">
        <v>0</v>
      </c>
      <c r="E45" t="s">
        <v>30</v>
      </c>
      <c r="F45">
        <v>1</v>
      </c>
      <c r="G45">
        <v>83</v>
      </c>
      <c r="H45">
        <v>17.3</v>
      </c>
      <c r="I45">
        <v>3.1</v>
      </c>
      <c r="J45">
        <v>18.2</v>
      </c>
      <c r="K45">
        <v>99.2</v>
      </c>
      <c r="L45" s="1">
        <v>4.3390000000000004</v>
      </c>
      <c r="M45" s="1">
        <v>6.5250000000000004</v>
      </c>
      <c r="N45" s="1">
        <v>-1.0129999999999999</v>
      </c>
      <c r="O45" s="1">
        <v>-0.59599999999999997</v>
      </c>
      <c r="P45" s="1">
        <v>-1.7969999999999999</v>
      </c>
      <c r="Q45" s="1">
        <v>26.184000000000001</v>
      </c>
      <c r="R45" s="1">
        <v>168.03</v>
      </c>
      <c r="S45" s="2">
        <v>-1.9E-2</v>
      </c>
    </row>
    <row r="46" spans="1:19">
      <c r="A46">
        <v>196498</v>
      </c>
      <c r="B46">
        <v>174832</v>
      </c>
      <c r="C46" t="s">
        <v>37</v>
      </c>
      <c r="D46">
        <v>0</v>
      </c>
      <c r="E46" t="s">
        <v>30</v>
      </c>
      <c r="F46">
        <v>2</v>
      </c>
      <c r="G46">
        <v>84.5</v>
      </c>
      <c r="H46">
        <v>18.2</v>
      </c>
      <c r="I46">
        <v>3.2</v>
      </c>
      <c r="J46">
        <v>17.3</v>
      </c>
      <c r="K46">
        <v>99.2</v>
      </c>
      <c r="L46" s="1">
        <v>2.77</v>
      </c>
      <c r="M46" s="1">
        <v>4.5650000000000004</v>
      </c>
      <c r="N46" s="1">
        <v>-3.5999999999999997E-2</v>
      </c>
      <c r="O46" s="1">
        <v>0.81899999999999995</v>
      </c>
      <c r="P46" s="1">
        <v>-1.429</v>
      </c>
      <c r="Q46" s="1">
        <v>21.443000000000001</v>
      </c>
      <c r="R46" s="1">
        <v>168.04</v>
      </c>
      <c r="S46" s="2">
        <v>3.9E-2</v>
      </c>
    </row>
    <row r="47" spans="1:19">
      <c r="A47">
        <v>196499</v>
      </c>
      <c r="B47">
        <v>175730</v>
      </c>
      <c r="C47" t="s">
        <v>37</v>
      </c>
      <c r="D47">
        <v>0</v>
      </c>
      <c r="E47" t="s">
        <v>30</v>
      </c>
      <c r="F47">
        <v>2</v>
      </c>
      <c r="G47">
        <v>86.5</v>
      </c>
      <c r="H47">
        <v>19</v>
      </c>
      <c r="I47">
        <v>2.8</v>
      </c>
      <c r="J47">
        <v>14.5</v>
      </c>
      <c r="K47">
        <v>99.9</v>
      </c>
      <c r="L47" s="1">
        <v>4.3460000000000001</v>
      </c>
      <c r="M47" s="1">
        <v>6.3819999999999997</v>
      </c>
      <c r="N47" s="1">
        <v>-0.317</v>
      </c>
      <c r="O47" s="1">
        <v>1.2989999999999999</v>
      </c>
      <c r="P47" s="1">
        <v>-1.6819999999999999</v>
      </c>
      <c r="Q47" s="1">
        <v>16.687999999999999</v>
      </c>
      <c r="R47" s="1">
        <v>154.13</v>
      </c>
      <c r="S47" s="2">
        <v>8.9999999999999993E-3</v>
      </c>
    </row>
    <row r="48" spans="1:19">
      <c r="A48">
        <v>196582</v>
      </c>
      <c r="B48">
        <v>174094</v>
      </c>
      <c r="C48" t="s">
        <v>37</v>
      </c>
      <c r="D48">
        <v>0</v>
      </c>
      <c r="E48" t="s">
        <v>30</v>
      </c>
      <c r="F48">
        <v>1</v>
      </c>
      <c r="G48">
        <v>84</v>
      </c>
      <c r="H48">
        <v>17.7</v>
      </c>
      <c r="I48">
        <v>2.8</v>
      </c>
      <c r="J48">
        <v>15.9</v>
      </c>
      <c r="K48">
        <v>99.8</v>
      </c>
      <c r="L48" s="1">
        <v>5.0659999999999998</v>
      </c>
      <c r="M48" s="1">
        <v>8.2059999999999995</v>
      </c>
      <c r="N48" s="1">
        <v>-0.66600000000000004</v>
      </c>
      <c r="O48" s="1">
        <v>0.44400000000000001</v>
      </c>
      <c r="P48" s="1">
        <v>-1.629</v>
      </c>
      <c r="Q48" s="1">
        <v>25.832000000000001</v>
      </c>
      <c r="R48" s="1">
        <v>162.54</v>
      </c>
      <c r="S48" s="2">
        <v>-6.0000000000000001E-3</v>
      </c>
    </row>
    <row r="49" spans="1:19">
      <c r="A49">
        <v>196606</v>
      </c>
      <c r="B49">
        <v>174094</v>
      </c>
      <c r="C49" t="s">
        <v>37</v>
      </c>
      <c r="D49">
        <v>0</v>
      </c>
      <c r="E49" t="s">
        <v>30</v>
      </c>
      <c r="F49">
        <v>2</v>
      </c>
      <c r="G49">
        <v>87.5</v>
      </c>
      <c r="H49">
        <v>19.3</v>
      </c>
      <c r="I49">
        <v>3.4</v>
      </c>
      <c r="J49">
        <v>17.7</v>
      </c>
      <c r="K49">
        <v>99.3</v>
      </c>
      <c r="L49" s="1">
        <v>4.8940000000000001</v>
      </c>
      <c r="M49" s="1">
        <v>6.1180000000000003</v>
      </c>
      <c r="N49" s="1">
        <v>-0.437</v>
      </c>
      <c r="O49" s="1">
        <v>-0.214</v>
      </c>
      <c r="P49" s="1">
        <v>-0.82699999999999996</v>
      </c>
      <c r="Q49" s="1">
        <v>24.683</v>
      </c>
      <c r="R49" s="1">
        <v>160.76</v>
      </c>
      <c r="S49" s="2">
        <v>1.4E-2</v>
      </c>
    </row>
    <row r="50" spans="1:19">
      <c r="A50">
        <v>196636</v>
      </c>
      <c r="B50">
        <v>174491</v>
      </c>
      <c r="C50" t="s">
        <v>37</v>
      </c>
      <c r="D50">
        <v>0</v>
      </c>
      <c r="E50" t="s">
        <v>30</v>
      </c>
      <c r="F50">
        <v>2</v>
      </c>
      <c r="G50">
        <v>87</v>
      </c>
      <c r="H50">
        <v>17.899999999999999</v>
      </c>
      <c r="I50">
        <v>3.3</v>
      </c>
      <c r="J50">
        <v>18.5</v>
      </c>
      <c r="K50">
        <v>99.5</v>
      </c>
      <c r="L50" s="1">
        <v>5.5609999999999999</v>
      </c>
      <c r="M50" s="1">
        <v>7.2869999999999999</v>
      </c>
      <c r="N50" s="1">
        <v>-0.873</v>
      </c>
      <c r="O50" s="1">
        <v>4.5999999999999999E-2</v>
      </c>
      <c r="P50" s="1">
        <v>-1.3580000000000001</v>
      </c>
      <c r="Q50" s="1">
        <v>18.288</v>
      </c>
      <c r="R50" s="1">
        <v>146.69</v>
      </c>
      <c r="S50" s="2">
        <v>-5.1999999999999998E-2</v>
      </c>
    </row>
    <row r="51" spans="1:19">
      <c r="A51">
        <v>196639</v>
      </c>
      <c r="B51">
        <v>174094</v>
      </c>
      <c r="C51" t="s">
        <v>37</v>
      </c>
      <c r="D51">
        <v>0</v>
      </c>
      <c r="E51" t="s">
        <v>30</v>
      </c>
      <c r="F51">
        <v>2</v>
      </c>
      <c r="G51">
        <v>89</v>
      </c>
      <c r="H51">
        <v>18.899999999999999</v>
      </c>
      <c r="I51">
        <v>3.1</v>
      </c>
      <c r="J51">
        <v>16.2</v>
      </c>
      <c r="K51">
        <v>99.4</v>
      </c>
      <c r="L51" s="1">
        <v>6.7220000000000004</v>
      </c>
      <c r="M51" s="1">
        <v>9.9039999999999999</v>
      </c>
      <c r="N51" s="1">
        <v>-0.72899999999999998</v>
      </c>
      <c r="O51" s="1">
        <v>-0.68500000000000005</v>
      </c>
      <c r="P51" s="1">
        <v>-1.0980000000000001</v>
      </c>
      <c r="Q51" s="1">
        <v>36.113</v>
      </c>
      <c r="R51" s="1">
        <v>189.59</v>
      </c>
      <c r="S51" s="2">
        <v>2.8000000000000001E-2</v>
      </c>
    </row>
    <row r="52" spans="1:19">
      <c r="A52">
        <v>196641</v>
      </c>
      <c r="B52">
        <v>174832</v>
      </c>
      <c r="C52" t="s">
        <v>37</v>
      </c>
      <c r="D52">
        <v>0</v>
      </c>
      <c r="E52" t="s">
        <v>30</v>
      </c>
      <c r="F52">
        <v>2</v>
      </c>
      <c r="G52">
        <v>101</v>
      </c>
      <c r="H52">
        <v>18.3</v>
      </c>
      <c r="I52">
        <v>3.1</v>
      </c>
      <c r="J52">
        <v>17</v>
      </c>
      <c r="K52">
        <v>99.3</v>
      </c>
      <c r="L52" s="1">
        <v>6.0629999999999997</v>
      </c>
      <c r="M52" s="1">
        <v>8.4369999999999994</v>
      </c>
      <c r="N52" s="1">
        <v>-0.65</v>
      </c>
      <c r="O52" s="1">
        <v>0.48099999999999998</v>
      </c>
      <c r="P52" s="1">
        <v>-1.4630000000000001</v>
      </c>
      <c r="Q52" s="1">
        <v>23.472000000000001</v>
      </c>
      <c r="R52" s="1">
        <v>175.9</v>
      </c>
      <c r="S52" s="2">
        <v>3.2000000000000001E-2</v>
      </c>
    </row>
    <row r="53" spans="1:19">
      <c r="A53">
        <v>196749</v>
      </c>
      <c r="B53">
        <v>175244</v>
      </c>
      <c r="C53" t="s">
        <v>37</v>
      </c>
      <c r="D53">
        <v>0</v>
      </c>
      <c r="E53" t="s">
        <v>30</v>
      </c>
      <c r="F53">
        <v>2</v>
      </c>
      <c r="G53">
        <v>103.5</v>
      </c>
      <c r="H53">
        <v>18.7</v>
      </c>
      <c r="I53">
        <v>2.6</v>
      </c>
      <c r="J53">
        <v>13.8</v>
      </c>
      <c r="K53">
        <v>99.7</v>
      </c>
      <c r="L53" s="1">
        <v>6.0190000000000001</v>
      </c>
      <c r="M53" s="1">
        <v>7.875</v>
      </c>
      <c r="N53" s="1">
        <v>-0.78300000000000003</v>
      </c>
      <c r="O53" s="1">
        <v>-0.26100000000000001</v>
      </c>
      <c r="P53" s="1">
        <v>-1.3</v>
      </c>
      <c r="Q53" s="1">
        <v>20.774000000000001</v>
      </c>
      <c r="R53" s="1">
        <v>162.28</v>
      </c>
      <c r="S53" s="2">
        <v>-1.7000000000000001E-2</v>
      </c>
    </row>
    <row r="54" spans="1:19">
      <c r="A54">
        <v>196768</v>
      </c>
      <c r="B54">
        <v>166428</v>
      </c>
      <c r="C54" t="s">
        <v>37</v>
      </c>
      <c r="D54">
        <v>0</v>
      </c>
      <c r="E54" t="s">
        <v>30</v>
      </c>
      <c r="F54">
        <v>2</v>
      </c>
      <c r="G54">
        <v>87.5</v>
      </c>
      <c r="H54">
        <v>18.3</v>
      </c>
      <c r="I54">
        <v>2.2999999999999998</v>
      </c>
      <c r="J54">
        <v>12.8</v>
      </c>
      <c r="K54">
        <v>99.6</v>
      </c>
      <c r="L54" s="1">
        <v>5.0659999999999998</v>
      </c>
      <c r="M54" s="1">
        <v>5.5730000000000004</v>
      </c>
      <c r="N54" s="1">
        <v>-0.107</v>
      </c>
      <c r="O54" s="1">
        <v>0.33100000000000002</v>
      </c>
      <c r="P54" s="1">
        <v>-1.054</v>
      </c>
      <c r="Q54" s="1">
        <v>21.728999999999999</v>
      </c>
      <c r="R54" s="1">
        <v>165.72</v>
      </c>
      <c r="S54" s="2">
        <v>3.4000000000000002E-2</v>
      </c>
    </row>
    <row r="55" spans="1:19">
      <c r="A55">
        <v>196879</v>
      </c>
      <c r="B55">
        <v>166471</v>
      </c>
      <c r="C55" t="s">
        <v>37</v>
      </c>
      <c r="D55">
        <v>0</v>
      </c>
      <c r="E55" t="s">
        <v>30</v>
      </c>
      <c r="F55">
        <v>2</v>
      </c>
      <c r="G55">
        <v>82.5</v>
      </c>
      <c r="H55">
        <v>18.5</v>
      </c>
      <c r="I55">
        <v>2.6</v>
      </c>
      <c r="J55">
        <v>14.1</v>
      </c>
      <c r="K55">
        <v>99.8</v>
      </c>
      <c r="L55" s="1">
        <v>3.4009999999999998</v>
      </c>
      <c r="M55" s="1">
        <v>3.536</v>
      </c>
      <c r="N55" s="1">
        <v>-0.40500000000000003</v>
      </c>
      <c r="O55" s="1">
        <v>0.81499999999999995</v>
      </c>
      <c r="P55" s="1">
        <v>-1.335</v>
      </c>
      <c r="Q55" s="1">
        <v>15.423</v>
      </c>
      <c r="R55" s="1">
        <v>152.31</v>
      </c>
      <c r="S55" s="2">
        <v>2.5000000000000001E-2</v>
      </c>
    </row>
    <row r="56" spans="1:19">
      <c r="A56">
        <v>196883</v>
      </c>
      <c r="B56">
        <v>176265</v>
      </c>
      <c r="C56" t="s">
        <v>37</v>
      </c>
      <c r="D56">
        <v>0</v>
      </c>
      <c r="E56" t="s">
        <v>30</v>
      </c>
      <c r="F56">
        <v>1</v>
      </c>
      <c r="G56">
        <v>88</v>
      </c>
      <c r="H56">
        <v>18.3</v>
      </c>
      <c r="I56">
        <v>2.5</v>
      </c>
      <c r="J56">
        <v>13.9</v>
      </c>
      <c r="K56">
        <v>99.6</v>
      </c>
      <c r="L56" s="1">
        <v>4.2300000000000004</v>
      </c>
      <c r="M56" s="1">
        <v>4.5869999999999997</v>
      </c>
      <c r="N56" s="1">
        <v>-0.71099999999999997</v>
      </c>
      <c r="O56" s="1">
        <v>1.3089999999999999</v>
      </c>
      <c r="P56" s="1">
        <v>-0.85699999999999998</v>
      </c>
      <c r="Q56" s="1">
        <v>24.707000000000001</v>
      </c>
      <c r="R56" s="1">
        <v>157.4</v>
      </c>
      <c r="S56" s="2">
        <v>-3.5000000000000003E-2</v>
      </c>
    </row>
    <row r="57" spans="1:19">
      <c r="A57">
        <v>197109</v>
      </c>
      <c r="B57">
        <v>174094</v>
      </c>
      <c r="C57" t="s">
        <v>37</v>
      </c>
      <c r="D57">
        <v>0</v>
      </c>
      <c r="E57" t="s">
        <v>30</v>
      </c>
      <c r="F57">
        <v>1</v>
      </c>
      <c r="G57">
        <v>100</v>
      </c>
      <c r="H57">
        <v>20.3</v>
      </c>
      <c r="I57">
        <v>2.9</v>
      </c>
      <c r="J57">
        <v>14.1</v>
      </c>
      <c r="K57">
        <v>99.4</v>
      </c>
      <c r="L57" s="1">
        <v>8.31</v>
      </c>
      <c r="M57" s="1">
        <v>9.2929999999999993</v>
      </c>
      <c r="N57" s="1">
        <v>-6.9000000000000006E-2</v>
      </c>
      <c r="O57" s="1">
        <v>1.7869999999999999</v>
      </c>
      <c r="P57" s="1">
        <v>-0.189</v>
      </c>
      <c r="Q57" s="1">
        <v>23.103999999999999</v>
      </c>
      <c r="R57" s="1">
        <v>151.4</v>
      </c>
      <c r="S57" s="2">
        <v>-1.4E-2</v>
      </c>
    </row>
    <row r="58" spans="1:19">
      <c r="A58">
        <v>197169</v>
      </c>
      <c r="B58">
        <v>174094</v>
      </c>
      <c r="C58" t="s">
        <v>37</v>
      </c>
      <c r="D58">
        <v>0</v>
      </c>
      <c r="E58" t="s">
        <v>30</v>
      </c>
      <c r="F58">
        <v>1</v>
      </c>
      <c r="G58">
        <v>93.5</v>
      </c>
      <c r="H58">
        <v>20.100000000000001</v>
      </c>
      <c r="I58">
        <v>2.9</v>
      </c>
      <c r="J58">
        <v>14.6</v>
      </c>
      <c r="K58">
        <v>99.2</v>
      </c>
      <c r="L58" s="1">
        <v>5.3369999999999997</v>
      </c>
      <c r="M58" s="1">
        <v>5.9859999999999998</v>
      </c>
      <c r="N58" s="1">
        <v>-0.72199999999999998</v>
      </c>
      <c r="O58" s="1">
        <v>-0.71199999999999997</v>
      </c>
      <c r="P58" s="1">
        <v>-0.39500000000000002</v>
      </c>
      <c r="Q58" s="1">
        <v>32.042999999999999</v>
      </c>
      <c r="R58" s="1">
        <v>159.86000000000001</v>
      </c>
      <c r="S58" s="2">
        <v>-3.5000000000000003E-2</v>
      </c>
    </row>
    <row r="59" spans="1:19">
      <c r="A59">
        <v>197219</v>
      </c>
      <c r="B59">
        <v>174094</v>
      </c>
      <c r="C59" t="s">
        <v>37</v>
      </c>
      <c r="D59">
        <v>0</v>
      </c>
      <c r="E59" t="s">
        <v>30</v>
      </c>
      <c r="F59">
        <v>1</v>
      </c>
      <c r="G59">
        <v>89.5</v>
      </c>
      <c r="H59">
        <v>16.5</v>
      </c>
      <c r="I59">
        <v>2.6</v>
      </c>
      <c r="J59">
        <v>15.5</v>
      </c>
      <c r="K59">
        <v>100</v>
      </c>
      <c r="L59" s="1">
        <v>7.4329999999999998</v>
      </c>
      <c r="M59" s="1">
        <v>8.0850000000000009</v>
      </c>
      <c r="N59" s="1">
        <v>-0.26700000000000002</v>
      </c>
      <c r="O59" s="1">
        <v>0.64</v>
      </c>
      <c r="P59" s="1">
        <v>-1.86</v>
      </c>
      <c r="Q59" s="1">
        <v>19.201000000000001</v>
      </c>
      <c r="R59" s="1">
        <v>156.30000000000001</v>
      </c>
      <c r="S59" s="2">
        <v>-4.0000000000000001E-3</v>
      </c>
    </row>
    <row r="60" spans="1:19">
      <c r="A60">
        <v>190224</v>
      </c>
      <c r="B60">
        <v>180458</v>
      </c>
      <c r="C60" t="s">
        <v>38</v>
      </c>
      <c r="D60">
        <v>0</v>
      </c>
      <c r="E60" t="s">
        <v>40</v>
      </c>
      <c r="F60">
        <v>1</v>
      </c>
      <c r="G60">
        <v>96.5</v>
      </c>
      <c r="H60">
        <v>18.3</v>
      </c>
      <c r="I60">
        <v>2.7</v>
      </c>
      <c r="J60">
        <v>14.6</v>
      </c>
      <c r="K60">
        <v>99.6</v>
      </c>
      <c r="L60" s="1">
        <v>7.6840000000000002</v>
      </c>
      <c r="M60" s="1">
        <v>9.75</v>
      </c>
      <c r="N60" s="1">
        <v>-0.30299999999999999</v>
      </c>
      <c r="O60" s="1">
        <v>0.53600000000000003</v>
      </c>
      <c r="P60" s="1">
        <v>-1.131</v>
      </c>
      <c r="Q60" s="1">
        <v>21.437999999999999</v>
      </c>
      <c r="R60" s="1">
        <v>161.75</v>
      </c>
      <c r="S60" s="2">
        <v>-7.0000000000000001E-3</v>
      </c>
    </row>
    <row r="61" spans="1:19">
      <c r="A61">
        <v>190418</v>
      </c>
      <c r="B61">
        <v>180557</v>
      </c>
      <c r="C61" t="s">
        <v>38</v>
      </c>
      <c r="D61">
        <v>0</v>
      </c>
      <c r="E61" t="s">
        <v>40</v>
      </c>
      <c r="F61">
        <v>1</v>
      </c>
      <c r="G61">
        <v>93.5</v>
      </c>
      <c r="H61">
        <v>16.100000000000001</v>
      </c>
      <c r="I61">
        <v>2.5</v>
      </c>
      <c r="J61">
        <v>15.3</v>
      </c>
      <c r="K61">
        <v>100</v>
      </c>
      <c r="L61" s="1">
        <v>3.8119999999999998</v>
      </c>
      <c r="M61" s="1">
        <v>6.1440000000000001</v>
      </c>
      <c r="N61" s="1">
        <v>-0.59299999999999997</v>
      </c>
      <c r="O61" s="1">
        <v>-9.8000000000000004E-2</v>
      </c>
      <c r="P61" s="1">
        <v>-2.8740000000000001</v>
      </c>
      <c r="Q61" s="1">
        <v>20.888999999999999</v>
      </c>
      <c r="R61" s="1">
        <v>173.61</v>
      </c>
      <c r="S61" s="2">
        <v>2.5000000000000001E-2</v>
      </c>
    </row>
    <row r="62" spans="1:19">
      <c r="A62">
        <v>191315</v>
      </c>
      <c r="B62">
        <v>161153</v>
      </c>
      <c r="C62" t="s">
        <v>38</v>
      </c>
      <c r="D62">
        <v>0</v>
      </c>
      <c r="E62" t="s">
        <v>40</v>
      </c>
      <c r="F62">
        <v>2</v>
      </c>
      <c r="G62">
        <v>90</v>
      </c>
      <c r="H62">
        <v>17.600000000000001</v>
      </c>
      <c r="I62">
        <v>3</v>
      </c>
      <c r="J62">
        <v>16.899999999999999</v>
      </c>
      <c r="K62">
        <v>99.6</v>
      </c>
      <c r="L62" s="1">
        <v>4.9989999999999997</v>
      </c>
      <c r="M62" s="1">
        <v>8.5220000000000002</v>
      </c>
      <c r="N62" s="1">
        <v>-0.69499999999999995</v>
      </c>
      <c r="O62" s="1">
        <v>-8.5999999999999993E-2</v>
      </c>
      <c r="P62" s="1">
        <v>-1.6819999999999999</v>
      </c>
      <c r="Q62" s="1">
        <v>26.802</v>
      </c>
      <c r="R62" s="1">
        <v>173.11</v>
      </c>
      <c r="S62" s="2">
        <v>4.4999999999999998E-2</v>
      </c>
    </row>
    <row r="63" spans="1:19">
      <c r="A63">
        <v>191488</v>
      </c>
      <c r="B63">
        <v>171646</v>
      </c>
      <c r="C63" t="s">
        <v>38</v>
      </c>
      <c r="D63">
        <v>0</v>
      </c>
      <c r="E63" t="s">
        <v>40</v>
      </c>
      <c r="F63">
        <v>1</v>
      </c>
      <c r="G63">
        <v>86</v>
      </c>
      <c r="H63">
        <v>16.899999999999999</v>
      </c>
      <c r="I63">
        <v>2.7</v>
      </c>
      <c r="J63">
        <v>15.8</v>
      </c>
      <c r="K63">
        <v>99.8</v>
      </c>
      <c r="L63" s="1">
        <v>5.0129999999999999</v>
      </c>
      <c r="M63" s="1">
        <v>7.0650000000000004</v>
      </c>
      <c r="N63" s="1">
        <v>-0.59</v>
      </c>
      <c r="O63" s="1">
        <v>-1.026</v>
      </c>
      <c r="P63" s="1">
        <v>-1.577</v>
      </c>
      <c r="Q63" s="1">
        <v>20.106999999999999</v>
      </c>
      <c r="R63" s="1">
        <v>166.2</v>
      </c>
      <c r="S63" s="2">
        <v>-1.2E-2</v>
      </c>
    </row>
    <row r="64" spans="1:19">
      <c r="A64">
        <v>191537</v>
      </c>
      <c r="B64">
        <v>170722</v>
      </c>
      <c r="C64" t="s">
        <v>38</v>
      </c>
      <c r="D64">
        <v>0</v>
      </c>
      <c r="E64" t="s">
        <v>40</v>
      </c>
      <c r="F64">
        <v>2</v>
      </c>
      <c r="G64">
        <v>89</v>
      </c>
      <c r="H64">
        <v>18.3</v>
      </c>
      <c r="I64">
        <v>3.5</v>
      </c>
      <c r="J64">
        <v>19.3</v>
      </c>
      <c r="K64">
        <v>98.8</v>
      </c>
      <c r="L64" s="1">
        <v>6.64</v>
      </c>
      <c r="M64" s="1">
        <v>9.2550000000000008</v>
      </c>
      <c r="N64" s="1">
        <v>-1.202</v>
      </c>
      <c r="O64" s="1">
        <v>-0.32400000000000001</v>
      </c>
      <c r="P64" s="1">
        <v>-1.407</v>
      </c>
      <c r="Q64" s="1">
        <v>30.228999999999999</v>
      </c>
      <c r="R64" s="1">
        <v>173.61</v>
      </c>
      <c r="S64" s="2">
        <v>1.9E-2</v>
      </c>
    </row>
    <row r="65" spans="1:19">
      <c r="A65">
        <v>191552</v>
      </c>
      <c r="B65">
        <v>171646</v>
      </c>
      <c r="C65" t="s">
        <v>38</v>
      </c>
      <c r="D65">
        <v>0</v>
      </c>
      <c r="E65" t="s">
        <v>40</v>
      </c>
      <c r="F65">
        <v>2</v>
      </c>
      <c r="G65">
        <v>88</v>
      </c>
      <c r="H65">
        <v>18.5</v>
      </c>
      <c r="I65">
        <v>2.8</v>
      </c>
      <c r="J65">
        <v>15</v>
      </c>
      <c r="K65">
        <v>99.7</v>
      </c>
      <c r="L65" s="1">
        <v>6.21</v>
      </c>
      <c r="M65" s="1">
        <v>7.8570000000000002</v>
      </c>
      <c r="N65" s="1">
        <v>-0.23400000000000001</v>
      </c>
      <c r="O65" s="1">
        <v>-0.66300000000000003</v>
      </c>
      <c r="P65" s="1">
        <v>-1.333</v>
      </c>
      <c r="Q65" s="1">
        <v>25.530999999999999</v>
      </c>
      <c r="R65" s="1">
        <v>176.43</v>
      </c>
      <c r="S65" s="2">
        <v>5.3999999999999999E-2</v>
      </c>
    </row>
    <row r="66" spans="1:19">
      <c r="A66">
        <v>193064</v>
      </c>
      <c r="B66">
        <v>170778</v>
      </c>
      <c r="C66" t="s">
        <v>38</v>
      </c>
      <c r="D66">
        <v>0</v>
      </c>
      <c r="E66" t="s">
        <v>40</v>
      </c>
      <c r="F66">
        <v>1</v>
      </c>
      <c r="G66">
        <v>99</v>
      </c>
      <c r="H66">
        <v>18.600000000000001</v>
      </c>
      <c r="I66">
        <v>2.4</v>
      </c>
      <c r="J66">
        <v>13.1</v>
      </c>
      <c r="K66">
        <v>99.7</v>
      </c>
      <c r="L66" s="1">
        <v>6.3479999999999999</v>
      </c>
      <c r="M66" s="1">
        <v>8.0739999999999998</v>
      </c>
      <c r="N66" s="1">
        <v>-0.72199999999999998</v>
      </c>
      <c r="O66" s="1">
        <v>-0.92</v>
      </c>
      <c r="P66" s="1">
        <v>-0.54600000000000004</v>
      </c>
      <c r="Q66" s="1">
        <v>18.055</v>
      </c>
      <c r="R66" s="1">
        <v>161.16999999999999</v>
      </c>
      <c r="S66" s="2">
        <v>5.3999999999999999E-2</v>
      </c>
    </row>
    <row r="67" spans="1:19">
      <c r="A67">
        <v>193796</v>
      </c>
      <c r="B67" t="s">
        <v>18</v>
      </c>
      <c r="C67" t="s">
        <v>38</v>
      </c>
      <c r="D67">
        <v>0</v>
      </c>
      <c r="E67" t="s">
        <v>40</v>
      </c>
      <c r="F67">
        <v>1</v>
      </c>
      <c r="G67">
        <v>86.5</v>
      </c>
      <c r="H67">
        <v>19.100000000000001</v>
      </c>
      <c r="I67">
        <v>2.9</v>
      </c>
      <c r="J67">
        <v>15.2</v>
      </c>
      <c r="K67">
        <v>99.6</v>
      </c>
      <c r="L67" s="1">
        <v>5.2690000000000001</v>
      </c>
      <c r="M67" s="1">
        <v>6.1120000000000001</v>
      </c>
      <c r="N67" s="1"/>
      <c r="O67" s="1"/>
      <c r="P67" s="1">
        <v>-0.56999999999999995</v>
      </c>
      <c r="Q67" s="1">
        <v>31.398</v>
      </c>
      <c r="R67" s="1">
        <v>170.21</v>
      </c>
    </row>
    <row r="68" spans="1:19">
      <c r="A68">
        <v>193980</v>
      </c>
      <c r="B68" t="s">
        <v>18</v>
      </c>
      <c r="C68" t="s">
        <v>38</v>
      </c>
      <c r="D68">
        <v>0</v>
      </c>
      <c r="E68" t="s">
        <v>40</v>
      </c>
      <c r="F68">
        <v>2</v>
      </c>
      <c r="G68">
        <v>111.5</v>
      </c>
      <c r="H68">
        <v>19.899999999999999</v>
      </c>
      <c r="I68">
        <v>2.9</v>
      </c>
      <c r="J68">
        <v>14.5</v>
      </c>
      <c r="K68">
        <v>99.6</v>
      </c>
      <c r="L68" s="1">
        <v>9.673</v>
      </c>
      <c r="M68" s="1">
        <v>10.711</v>
      </c>
      <c r="N68" s="1"/>
      <c r="O68" s="1"/>
      <c r="P68" s="1">
        <v>-0.17199999999999999</v>
      </c>
      <c r="Q68" s="1">
        <v>34.58</v>
      </c>
      <c r="R68" s="1">
        <v>182.94</v>
      </c>
    </row>
    <row r="69" spans="1:19">
      <c r="A69">
        <v>193992</v>
      </c>
      <c r="B69" t="s">
        <v>18</v>
      </c>
      <c r="C69" t="s">
        <v>38</v>
      </c>
      <c r="D69">
        <v>0</v>
      </c>
      <c r="E69" t="s">
        <v>40</v>
      </c>
      <c r="F69">
        <v>2</v>
      </c>
      <c r="G69">
        <v>101.5</v>
      </c>
      <c r="H69">
        <v>19.100000000000001</v>
      </c>
      <c r="I69">
        <v>3</v>
      </c>
      <c r="J69">
        <v>15.5</v>
      </c>
      <c r="K69">
        <v>99.4</v>
      </c>
      <c r="L69" s="1">
        <v>8.6440000000000001</v>
      </c>
      <c r="M69" s="1">
        <v>11.369</v>
      </c>
      <c r="N69" s="1"/>
      <c r="O69" s="1"/>
      <c r="P69" s="1">
        <v>-0.67900000000000005</v>
      </c>
      <c r="Q69" s="1">
        <v>27.015999999999998</v>
      </c>
      <c r="R69" s="1">
        <v>174.08</v>
      </c>
    </row>
    <row r="70" spans="1:19">
      <c r="A70">
        <v>194227</v>
      </c>
      <c r="B70" t="s">
        <v>18</v>
      </c>
      <c r="C70" t="s">
        <v>38</v>
      </c>
      <c r="D70">
        <v>0</v>
      </c>
      <c r="E70" t="s">
        <v>40</v>
      </c>
      <c r="F70">
        <v>1</v>
      </c>
      <c r="G70">
        <v>93</v>
      </c>
      <c r="H70">
        <v>18.8</v>
      </c>
      <c r="I70">
        <v>2.7</v>
      </c>
      <c r="J70">
        <v>14.5</v>
      </c>
      <c r="K70">
        <v>99.9</v>
      </c>
      <c r="L70" s="1">
        <v>5.4420000000000002</v>
      </c>
      <c r="M70" s="1">
        <v>6.9779999999999998</v>
      </c>
      <c r="N70" s="1"/>
      <c r="O70" s="1"/>
      <c r="P70" s="1">
        <v>-0.84799999999999998</v>
      </c>
      <c r="Q70" s="1">
        <v>30.710999999999999</v>
      </c>
      <c r="R70" s="1">
        <v>174.86</v>
      </c>
    </row>
    <row r="71" spans="1:19">
      <c r="A71">
        <v>194337</v>
      </c>
      <c r="B71" t="s">
        <v>18</v>
      </c>
      <c r="C71" t="s">
        <v>38</v>
      </c>
      <c r="D71">
        <v>0</v>
      </c>
      <c r="E71" t="s">
        <v>40</v>
      </c>
      <c r="F71">
        <v>1</v>
      </c>
      <c r="G71">
        <v>90.5</v>
      </c>
      <c r="H71">
        <v>17.600000000000001</v>
      </c>
      <c r="I71">
        <v>2.9</v>
      </c>
      <c r="J71">
        <v>16.5</v>
      </c>
      <c r="K71">
        <v>99.5</v>
      </c>
      <c r="L71" s="1">
        <v>5.5129999999999999</v>
      </c>
      <c r="M71" s="1">
        <v>7.3470000000000004</v>
      </c>
      <c r="N71" s="1"/>
      <c r="O71" s="1"/>
      <c r="P71" s="1">
        <v>-1.363</v>
      </c>
      <c r="Q71" s="1"/>
      <c r="R71" s="1">
        <v>173.68</v>
      </c>
    </row>
    <row r="72" spans="1:19">
      <c r="A72">
        <v>194672</v>
      </c>
      <c r="B72" t="s">
        <v>18</v>
      </c>
      <c r="C72" t="s">
        <v>38</v>
      </c>
      <c r="D72">
        <v>0</v>
      </c>
      <c r="E72" t="s">
        <v>40</v>
      </c>
      <c r="F72">
        <v>2</v>
      </c>
      <c r="G72">
        <v>91</v>
      </c>
      <c r="H72">
        <v>17.3</v>
      </c>
      <c r="I72">
        <v>2.7</v>
      </c>
      <c r="J72">
        <v>15.5</v>
      </c>
      <c r="K72">
        <v>99.7</v>
      </c>
      <c r="L72" s="1">
        <v>6.577</v>
      </c>
      <c r="M72" s="1">
        <v>7.5919999999999996</v>
      </c>
      <c r="N72" s="1">
        <v>-0.61399999999999999</v>
      </c>
      <c r="O72" s="1">
        <v>-0.55500000000000005</v>
      </c>
      <c r="P72" s="1">
        <v>-1.613</v>
      </c>
      <c r="Q72" s="1">
        <v>29.052</v>
      </c>
      <c r="R72" s="1">
        <v>179.46</v>
      </c>
    </row>
    <row r="73" spans="1:19">
      <c r="A73">
        <v>195086</v>
      </c>
      <c r="B73" t="s">
        <v>18</v>
      </c>
      <c r="C73" t="s">
        <v>38</v>
      </c>
      <c r="D73">
        <v>0</v>
      </c>
      <c r="E73" t="s">
        <v>40</v>
      </c>
      <c r="F73">
        <v>2</v>
      </c>
      <c r="G73">
        <v>95</v>
      </c>
      <c r="H73">
        <v>18.5</v>
      </c>
      <c r="I73">
        <v>2.8</v>
      </c>
      <c r="J73">
        <v>14.8</v>
      </c>
      <c r="K73">
        <v>99.7</v>
      </c>
      <c r="L73" s="1">
        <v>6.798</v>
      </c>
      <c r="M73" s="1">
        <v>9.4369999999999994</v>
      </c>
      <c r="N73" s="1"/>
      <c r="O73" s="1"/>
      <c r="P73" s="1">
        <v>-1.0469999999999999</v>
      </c>
      <c r="Q73" s="1">
        <v>32.161999999999999</v>
      </c>
      <c r="R73" s="1">
        <v>182.83</v>
      </c>
    </row>
    <row r="74" spans="1:19">
      <c r="A74">
        <v>195099</v>
      </c>
      <c r="B74" t="s">
        <v>18</v>
      </c>
      <c r="C74" t="s">
        <v>38</v>
      </c>
      <c r="D74">
        <v>0</v>
      </c>
      <c r="E74" t="s">
        <v>40</v>
      </c>
      <c r="F74">
        <v>2</v>
      </c>
      <c r="G74">
        <v>91.5</v>
      </c>
      <c r="H74">
        <v>18</v>
      </c>
      <c r="I74">
        <v>2.6</v>
      </c>
      <c r="J74">
        <v>14.3</v>
      </c>
      <c r="K74">
        <v>99.8</v>
      </c>
      <c r="L74" s="1">
        <v>7.1980000000000004</v>
      </c>
      <c r="M74" s="1">
        <v>7.8810000000000002</v>
      </c>
      <c r="N74" s="1"/>
      <c r="O74" s="1"/>
      <c r="P74" s="1">
        <v>-1.1919999999999999</v>
      </c>
      <c r="Q74" s="1">
        <v>33.002000000000002</v>
      </c>
      <c r="R74" s="1">
        <v>181.44</v>
      </c>
    </row>
    <row r="75" spans="1:19">
      <c r="A75">
        <v>196985</v>
      </c>
      <c r="B75">
        <v>150079</v>
      </c>
      <c r="C75" t="s">
        <v>38</v>
      </c>
      <c r="D75" t="s">
        <v>33</v>
      </c>
      <c r="E75" t="s">
        <v>40</v>
      </c>
      <c r="F75">
        <v>1</v>
      </c>
      <c r="G75">
        <v>93.5</v>
      </c>
      <c r="H75">
        <v>20.2</v>
      </c>
      <c r="I75">
        <v>2.5</v>
      </c>
      <c r="J75">
        <v>12.2</v>
      </c>
      <c r="K75">
        <v>99.8</v>
      </c>
      <c r="L75" s="1">
        <v>7.34</v>
      </c>
      <c r="M75" s="1">
        <v>10.041</v>
      </c>
      <c r="N75" s="1">
        <v>0.30499999999999999</v>
      </c>
      <c r="O75" s="1">
        <v>-0.14899999999999999</v>
      </c>
      <c r="P75" s="1">
        <v>-0.23699999999999999</v>
      </c>
      <c r="Q75" s="1">
        <v>22.361000000000001</v>
      </c>
      <c r="R75" s="1">
        <v>168.33</v>
      </c>
    </row>
    <row r="76" spans="1:19">
      <c r="A76">
        <v>190127</v>
      </c>
      <c r="B76">
        <v>165410</v>
      </c>
      <c r="C76" t="s">
        <v>38</v>
      </c>
      <c r="D76">
        <v>0</v>
      </c>
      <c r="E76" t="s">
        <v>39</v>
      </c>
      <c r="F76">
        <v>1</v>
      </c>
      <c r="G76">
        <v>81.5</v>
      </c>
      <c r="H76">
        <v>17.399999999999999</v>
      </c>
      <c r="I76">
        <v>2.6</v>
      </c>
      <c r="J76">
        <v>15</v>
      </c>
      <c r="K76">
        <v>99.7</v>
      </c>
      <c r="L76" s="1">
        <v>4.3550000000000004</v>
      </c>
      <c r="M76" s="1">
        <v>6.1970000000000001</v>
      </c>
      <c r="N76" s="1">
        <v>-1.4510000000000001</v>
      </c>
      <c r="O76" s="1">
        <v>-0.71199999999999997</v>
      </c>
      <c r="P76" s="1">
        <v>-1.58</v>
      </c>
      <c r="Q76" s="1">
        <v>28.273</v>
      </c>
      <c r="R76" s="1">
        <v>166.47</v>
      </c>
      <c r="S76" s="2">
        <v>-3.9E-2</v>
      </c>
    </row>
    <row r="77" spans="1:19">
      <c r="A77">
        <v>190995</v>
      </c>
      <c r="B77">
        <v>172428</v>
      </c>
      <c r="C77" t="s">
        <v>38</v>
      </c>
      <c r="D77">
        <v>0</v>
      </c>
      <c r="E77" t="s">
        <v>39</v>
      </c>
      <c r="F77">
        <v>2</v>
      </c>
      <c r="G77">
        <v>86.5</v>
      </c>
      <c r="H77">
        <v>19.100000000000001</v>
      </c>
      <c r="I77">
        <v>3.3</v>
      </c>
      <c r="J77">
        <v>17.100000000000001</v>
      </c>
      <c r="K77">
        <v>99</v>
      </c>
      <c r="L77" s="1">
        <v>2.8380000000000001</v>
      </c>
      <c r="M77" s="1">
        <v>5.7210000000000001</v>
      </c>
      <c r="N77" s="1">
        <v>-0.123</v>
      </c>
      <c r="O77" s="1">
        <v>0.433</v>
      </c>
      <c r="P77" s="1">
        <v>-1.411</v>
      </c>
      <c r="Q77" s="1">
        <v>13.977</v>
      </c>
      <c r="R77" s="1">
        <v>161.18</v>
      </c>
      <c r="S77" s="2">
        <v>9.1999999999999998E-2</v>
      </c>
    </row>
    <row r="78" spans="1:19">
      <c r="A78">
        <v>192151</v>
      </c>
      <c r="B78">
        <v>171668</v>
      </c>
      <c r="C78" t="s">
        <v>38</v>
      </c>
      <c r="D78">
        <v>0</v>
      </c>
      <c r="E78" t="s">
        <v>39</v>
      </c>
      <c r="F78">
        <v>1</v>
      </c>
      <c r="G78">
        <v>91.5</v>
      </c>
      <c r="H78">
        <v>17.3</v>
      </c>
      <c r="I78">
        <v>2.8</v>
      </c>
      <c r="J78">
        <v>16.100000000000001</v>
      </c>
      <c r="K78">
        <v>99.6</v>
      </c>
      <c r="L78" s="1">
        <v>2.335</v>
      </c>
      <c r="M78" s="1">
        <v>4.0250000000000004</v>
      </c>
      <c r="N78" s="1">
        <v>0.10199999999999999</v>
      </c>
      <c r="O78" s="1">
        <v>0.57799999999999996</v>
      </c>
      <c r="P78" s="1">
        <v>-1.3089999999999999</v>
      </c>
      <c r="Q78" s="1">
        <v>23.135000000000002</v>
      </c>
      <c r="R78" s="1">
        <v>170.44</v>
      </c>
      <c r="S78" s="2">
        <v>5.3999999999999999E-2</v>
      </c>
    </row>
    <row r="79" spans="1:19">
      <c r="A79">
        <v>193624</v>
      </c>
      <c r="B79" t="s">
        <v>18</v>
      </c>
      <c r="C79" t="s">
        <v>38</v>
      </c>
      <c r="D79">
        <v>0</v>
      </c>
      <c r="E79" t="s">
        <v>39</v>
      </c>
      <c r="F79">
        <v>2</v>
      </c>
      <c r="G79">
        <v>80.5</v>
      </c>
      <c r="H79">
        <v>17.899999999999999</v>
      </c>
      <c r="I79">
        <v>3.1</v>
      </c>
      <c r="J79">
        <v>17.5</v>
      </c>
      <c r="K79">
        <v>99.5</v>
      </c>
      <c r="L79" s="1">
        <v>5.9729999999999999</v>
      </c>
      <c r="M79" s="1">
        <v>6.367</v>
      </c>
      <c r="N79" s="1"/>
      <c r="O79" s="1"/>
      <c r="P79" s="1">
        <v>-1.141</v>
      </c>
      <c r="Q79" s="1">
        <v>29.343</v>
      </c>
      <c r="R79" s="1">
        <v>168.66</v>
      </c>
    </row>
    <row r="80" spans="1:19">
      <c r="A80">
        <v>196461</v>
      </c>
      <c r="B80">
        <v>170992</v>
      </c>
      <c r="C80" t="s">
        <v>38</v>
      </c>
      <c r="D80">
        <v>0</v>
      </c>
      <c r="E80" t="s">
        <v>39</v>
      </c>
      <c r="F80">
        <v>2</v>
      </c>
      <c r="G80">
        <v>94.5</v>
      </c>
      <c r="H80">
        <v>20.3</v>
      </c>
      <c r="I80">
        <v>3.6</v>
      </c>
      <c r="J80">
        <v>17.8</v>
      </c>
      <c r="K80">
        <v>98.7</v>
      </c>
      <c r="L80" s="1">
        <v>3.726</v>
      </c>
      <c r="M80" s="1">
        <v>6.4009999999999998</v>
      </c>
      <c r="N80" s="1">
        <v>-0.75</v>
      </c>
      <c r="O80" s="1">
        <v>-0.42099999999999999</v>
      </c>
      <c r="P80" s="1">
        <v>-0.48299999999999998</v>
      </c>
      <c r="Q80" s="1">
        <v>23.937000000000001</v>
      </c>
      <c r="R80" s="1">
        <v>166.28</v>
      </c>
      <c r="S80" s="2">
        <v>1.9E-2</v>
      </c>
    </row>
    <row r="81" spans="1:19">
      <c r="A81">
        <v>196484</v>
      </c>
      <c r="B81">
        <v>170992</v>
      </c>
      <c r="C81" t="s">
        <v>38</v>
      </c>
      <c r="D81">
        <v>0</v>
      </c>
      <c r="E81" t="s">
        <v>39</v>
      </c>
      <c r="F81">
        <v>2</v>
      </c>
      <c r="G81">
        <v>84.5</v>
      </c>
      <c r="H81">
        <v>18.7</v>
      </c>
      <c r="I81">
        <v>3.4</v>
      </c>
      <c r="J81">
        <v>18.100000000000001</v>
      </c>
      <c r="K81">
        <v>99</v>
      </c>
      <c r="L81" s="1">
        <v>3.198</v>
      </c>
      <c r="M81" s="1">
        <v>5.1849999999999996</v>
      </c>
      <c r="N81" s="1">
        <v>-0.60799999999999998</v>
      </c>
      <c r="O81" s="1">
        <v>0.49199999999999999</v>
      </c>
      <c r="P81" s="1">
        <v>-0.56000000000000005</v>
      </c>
      <c r="Q81" s="1">
        <v>33.143000000000001</v>
      </c>
      <c r="R81" s="1">
        <v>169.92</v>
      </c>
      <c r="S81" s="2">
        <v>3.6999999999999998E-2</v>
      </c>
    </row>
    <row r="82" spans="1:19">
      <c r="A82">
        <v>196656</v>
      </c>
      <c r="B82">
        <v>162928</v>
      </c>
      <c r="C82" t="s">
        <v>38</v>
      </c>
      <c r="D82">
        <v>0</v>
      </c>
      <c r="E82" t="s">
        <v>39</v>
      </c>
      <c r="F82">
        <v>1</v>
      </c>
      <c r="G82">
        <v>94.5</v>
      </c>
      <c r="H82">
        <v>18.399999999999999</v>
      </c>
      <c r="I82">
        <v>3.2</v>
      </c>
      <c r="J82">
        <v>17.399999999999999</v>
      </c>
      <c r="K82">
        <v>99.5</v>
      </c>
      <c r="L82" s="1">
        <v>2.1019999999999999</v>
      </c>
      <c r="M82" s="1">
        <v>3.1970000000000001</v>
      </c>
      <c r="N82" s="1">
        <v>-0.34499999999999997</v>
      </c>
      <c r="O82" s="1">
        <v>0.7</v>
      </c>
      <c r="P82" s="1">
        <v>-0.63500000000000001</v>
      </c>
      <c r="Q82" s="1">
        <v>28.335999999999999</v>
      </c>
      <c r="R82" s="1">
        <v>149.44</v>
      </c>
      <c r="S82" s="2">
        <v>-5.3999999999999999E-2</v>
      </c>
    </row>
    <row r="83" spans="1:19">
      <c r="A83">
        <v>196923</v>
      </c>
      <c r="B83">
        <v>160769</v>
      </c>
      <c r="C83" t="s">
        <v>38</v>
      </c>
      <c r="D83">
        <v>0</v>
      </c>
      <c r="E83" t="s">
        <v>39</v>
      </c>
      <c r="F83">
        <v>2</v>
      </c>
      <c r="G83">
        <v>95</v>
      </c>
      <c r="H83">
        <v>17.5</v>
      </c>
      <c r="I83">
        <v>2.4</v>
      </c>
      <c r="J83">
        <v>13.9</v>
      </c>
      <c r="K83">
        <v>99.9</v>
      </c>
      <c r="L83" s="1">
        <v>5.9950000000000001</v>
      </c>
      <c r="M83" s="1">
        <v>7.0789999999999997</v>
      </c>
      <c r="N83" s="1">
        <v>0.13800000000000001</v>
      </c>
      <c r="O83" s="1">
        <v>1.796</v>
      </c>
      <c r="P83" s="1">
        <v>-1.702</v>
      </c>
      <c r="Q83" s="1">
        <v>18.263000000000002</v>
      </c>
      <c r="R83" s="1">
        <v>159.02000000000001</v>
      </c>
      <c r="S83" s="2">
        <v>1.2E-2</v>
      </c>
    </row>
    <row r="84" spans="1:19">
      <c r="A84">
        <v>197129</v>
      </c>
      <c r="B84">
        <v>170992</v>
      </c>
      <c r="C84" t="s">
        <v>38</v>
      </c>
      <c r="D84">
        <v>0</v>
      </c>
      <c r="E84" t="s">
        <v>34</v>
      </c>
      <c r="F84">
        <v>1</v>
      </c>
      <c r="G84">
        <v>108</v>
      </c>
      <c r="H84">
        <v>18.5</v>
      </c>
      <c r="I84">
        <v>3</v>
      </c>
      <c r="J84">
        <v>16.2</v>
      </c>
      <c r="K84">
        <v>99.8</v>
      </c>
      <c r="L84" s="1">
        <v>5.4180000000000001</v>
      </c>
      <c r="M84" s="1">
        <v>7.5609999999999999</v>
      </c>
      <c r="N84" s="1">
        <v>-0.312</v>
      </c>
      <c r="O84" s="1">
        <v>3.6999999999999998E-2</v>
      </c>
      <c r="P84" s="1">
        <v>-1.0469999999999999</v>
      </c>
      <c r="Q84" s="1">
        <v>18.251999999999999</v>
      </c>
      <c r="R84" s="1">
        <v>161.24</v>
      </c>
      <c r="S84" s="2">
        <v>3.9E-2</v>
      </c>
    </row>
    <row r="85" spans="1:19">
      <c r="A85">
        <v>192039</v>
      </c>
      <c r="B85">
        <v>171646</v>
      </c>
      <c r="C85" t="s">
        <v>29</v>
      </c>
      <c r="D85" t="s">
        <v>33</v>
      </c>
      <c r="E85" t="s">
        <v>42</v>
      </c>
      <c r="F85">
        <v>1</v>
      </c>
      <c r="G85">
        <v>106.5</v>
      </c>
      <c r="H85">
        <v>16.2</v>
      </c>
      <c r="I85">
        <v>2</v>
      </c>
      <c r="J85">
        <v>12.4</v>
      </c>
      <c r="K85">
        <v>99.9</v>
      </c>
      <c r="L85" s="1">
        <v>5.2370000000000001</v>
      </c>
      <c r="M85" s="1">
        <v>6.9980000000000002</v>
      </c>
      <c r="N85" s="1">
        <v>-0.16800000000000001</v>
      </c>
      <c r="O85" s="1">
        <v>0.88800000000000001</v>
      </c>
      <c r="P85" s="1">
        <v>-1.8580000000000001</v>
      </c>
      <c r="Q85" s="1">
        <v>22.253</v>
      </c>
      <c r="R85" s="1">
        <v>167.02</v>
      </c>
      <c r="S85" s="2">
        <v>1.4E-2</v>
      </c>
    </row>
    <row r="86" spans="1:19">
      <c r="A86">
        <v>190171</v>
      </c>
      <c r="B86" t="s">
        <v>16</v>
      </c>
      <c r="C86" t="s">
        <v>29</v>
      </c>
      <c r="D86" t="s">
        <v>33</v>
      </c>
      <c r="E86" t="s">
        <v>51</v>
      </c>
      <c r="F86">
        <v>2</v>
      </c>
      <c r="G86">
        <v>108.5</v>
      </c>
      <c r="H86">
        <v>18.8</v>
      </c>
      <c r="I86">
        <v>3.1</v>
      </c>
      <c r="J86">
        <v>16.2</v>
      </c>
      <c r="K86">
        <v>99.2</v>
      </c>
      <c r="L86" s="1">
        <v>9.27</v>
      </c>
      <c r="M86" s="1">
        <v>11.602</v>
      </c>
      <c r="N86" s="1">
        <v>0.38600000000000001</v>
      </c>
      <c r="O86" s="1">
        <v>0.69899999999999995</v>
      </c>
      <c r="P86" s="1">
        <v>-1.327</v>
      </c>
      <c r="Q86" s="1">
        <v>28.478999999999999</v>
      </c>
      <c r="R86" s="1">
        <v>173.2</v>
      </c>
      <c r="S86" s="2">
        <v>4.0000000000000001E-3</v>
      </c>
    </row>
    <row r="87" spans="1:19">
      <c r="A87">
        <v>193010</v>
      </c>
      <c r="B87">
        <v>161153</v>
      </c>
      <c r="C87" t="s">
        <v>29</v>
      </c>
      <c r="D87" t="s">
        <v>33</v>
      </c>
      <c r="E87" t="s">
        <v>43</v>
      </c>
      <c r="F87">
        <v>1</v>
      </c>
      <c r="G87">
        <v>104</v>
      </c>
      <c r="H87">
        <v>19</v>
      </c>
      <c r="I87">
        <v>2.7</v>
      </c>
      <c r="J87">
        <v>14.1</v>
      </c>
      <c r="K87">
        <v>99.8</v>
      </c>
      <c r="L87" s="1">
        <v>6.6139999999999999</v>
      </c>
      <c r="M87" s="1">
        <v>9.2929999999999993</v>
      </c>
      <c r="N87" s="1">
        <v>-0.46800000000000003</v>
      </c>
      <c r="O87" s="1">
        <v>9.2999999999999999E-2</v>
      </c>
      <c r="P87" s="1">
        <v>-0.87</v>
      </c>
      <c r="Q87" s="1">
        <v>25.829000000000001</v>
      </c>
      <c r="R87" s="1">
        <v>172.04</v>
      </c>
      <c r="S87" s="2">
        <v>7.1999999999999995E-2</v>
      </c>
    </row>
    <row r="88" spans="1:19">
      <c r="A88">
        <v>192149</v>
      </c>
      <c r="B88">
        <v>171737</v>
      </c>
      <c r="C88" t="s">
        <v>29</v>
      </c>
      <c r="D88" t="s">
        <v>33</v>
      </c>
      <c r="E88" t="s">
        <v>44</v>
      </c>
      <c r="F88">
        <v>1</v>
      </c>
      <c r="G88">
        <v>98</v>
      </c>
      <c r="H88">
        <v>19.100000000000001</v>
      </c>
      <c r="I88">
        <v>3.1</v>
      </c>
      <c r="J88">
        <v>16.2</v>
      </c>
      <c r="K88">
        <v>99.1</v>
      </c>
      <c r="L88" s="1">
        <v>6.2030000000000003</v>
      </c>
      <c r="M88" s="1">
        <v>8.9890000000000008</v>
      </c>
      <c r="N88" s="1">
        <v>-0.30499999999999999</v>
      </c>
      <c r="O88" s="1">
        <v>-0.68300000000000005</v>
      </c>
      <c r="P88" s="1">
        <v>-0.63900000000000001</v>
      </c>
      <c r="Q88" s="1">
        <v>23.238</v>
      </c>
      <c r="R88" s="1">
        <v>170.33</v>
      </c>
      <c r="S88" s="2">
        <v>7.1999999999999995E-2</v>
      </c>
    </row>
    <row r="89" spans="1:19">
      <c r="A89">
        <v>192022</v>
      </c>
      <c r="B89">
        <v>162667</v>
      </c>
      <c r="C89" t="s">
        <v>29</v>
      </c>
      <c r="D89" t="s">
        <v>33</v>
      </c>
      <c r="E89" t="s">
        <v>45</v>
      </c>
      <c r="F89">
        <v>1</v>
      </c>
      <c r="G89">
        <v>113.5</v>
      </c>
      <c r="H89">
        <v>17.399999999999999</v>
      </c>
      <c r="I89">
        <v>2.5</v>
      </c>
      <c r="J89">
        <v>14.6</v>
      </c>
      <c r="K89">
        <v>99.6</v>
      </c>
      <c r="L89" s="1">
        <v>6.9939999999999998</v>
      </c>
      <c r="M89" s="1">
        <v>10.451000000000001</v>
      </c>
      <c r="N89" s="1">
        <v>-0.35</v>
      </c>
      <c r="O89" s="1">
        <v>-0.24</v>
      </c>
      <c r="P89" s="1">
        <v>-1.825</v>
      </c>
      <c r="Q89" s="1">
        <v>25.431000000000001</v>
      </c>
      <c r="R89" s="1">
        <v>192.03</v>
      </c>
      <c r="S89" s="2">
        <v>0.128</v>
      </c>
    </row>
    <row r="90" spans="1:19">
      <c r="A90">
        <v>191991</v>
      </c>
      <c r="B90">
        <v>171555</v>
      </c>
      <c r="C90" t="s">
        <v>29</v>
      </c>
      <c r="D90" t="s">
        <v>33</v>
      </c>
      <c r="E90" t="s">
        <v>46</v>
      </c>
      <c r="F90">
        <v>1</v>
      </c>
      <c r="G90">
        <v>116</v>
      </c>
      <c r="H90">
        <v>17.899999999999999</v>
      </c>
      <c r="I90">
        <v>2.5</v>
      </c>
      <c r="J90">
        <v>13.7</v>
      </c>
      <c r="K90">
        <v>99.7</v>
      </c>
      <c r="L90" s="1">
        <v>6.31</v>
      </c>
      <c r="M90" s="1">
        <v>9.3949999999999996</v>
      </c>
      <c r="N90" s="1">
        <v>-0.38400000000000001</v>
      </c>
      <c r="O90" s="1">
        <v>-0.89900000000000002</v>
      </c>
      <c r="P90" s="1">
        <v>-1.5489999999999999</v>
      </c>
      <c r="Q90" s="1">
        <v>18.004000000000001</v>
      </c>
      <c r="R90" s="1">
        <v>150.19999999999999</v>
      </c>
      <c r="S90" s="2">
        <v>-7.0999999999999994E-2</v>
      </c>
    </row>
    <row r="91" spans="1:19">
      <c r="A91">
        <v>191229</v>
      </c>
      <c r="B91">
        <v>171737</v>
      </c>
      <c r="C91" t="s">
        <v>29</v>
      </c>
      <c r="D91" t="s">
        <v>33</v>
      </c>
      <c r="E91" t="s">
        <v>47</v>
      </c>
      <c r="F91">
        <v>2</v>
      </c>
      <c r="G91">
        <v>104</v>
      </c>
      <c r="H91">
        <v>19</v>
      </c>
      <c r="I91">
        <v>2.7</v>
      </c>
      <c r="J91">
        <v>14.1</v>
      </c>
      <c r="K91">
        <v>99.8</v>
      </c>
      <c r="L91" s="1">
        <v>9.5570000000000004</v>
      </c>
      <c r="M91" s="1">
        <v>11.51</v>
      </c>
      <c r="N91" s="1">
        <v>5.2999999999999999E-2</v>
      </c>
      <c r="O91" s="1">
        <v>-0.216</v>
      </c>
      <c r="P91" s="1">
        <v>-0.54600000000000004</v>
      </c>
      <c r="Q91" s="1">
        <v>29.155999999999999</v>
      </c>
      <c r="R91" s="1">
        <v>170.91</v>
      </c>
      <c r="S91" s="2">
        <v>1.4E-2</v>
      </c>
    </row>
    <row r="92" spans="1:19">
      <c r="A92">
        <v>190155</v>
      </c>
      <c r="B92" t="s">
        <v>17</v>
      </c>
      <c r="C92" t="s">
        <v>29</v>
      </c>
      <c r="D92" t="s">
        <v>33</v>
      </c>
      <c r="E92" t="s">
        <v>48</v>
      </c>
      <c r="F92">
        <v>1</v>
      </c>
      <c r="G92">
        <v>102.5</v>
      </c>
      <c r="H92">
        <v>18.2</v>
      </c>
      <c r="I92">
        <v>3.3</v>
      </c>
      <c r="J92">
        <v>18</v>
      </c>
      <c r="K92">
        <v>99.5</v>
      </c>
      <c r="L92" s="1">
        <v>6.2249999999999996</v>
      </c>
      <c r="M92" s="1">
        <v>9.8290000000000006</v>
      </c>
      <c r="N92" s="1">
        <v>0.22500000000000001</v>
      </c>
      <c r="O92" s="1">
        <v>-0.29099999999999998</v>
      </c>
      <c r="P92" s="1">
        <v>-1.353</v>
      </c>
      <c r="Q92" s="1">
        <v>21.738</v>
      </c>
      <c r="R92" s="1">
        <v>165.65</v>
      </c>
      <c r="S92" s="2">
        <v>1.2999999999999999E-2</v>
      </c>
    </row>
    <row r="93" spans="1:19">
      <c r="A93">
        <v>190112</v>
      </c>
      <c r="B93">
        <v>180557</v>
      </c>
      <c r="C93" t="s">
        <v>29</v>
      </c>
      <c r="D93" t="s">
        <v>33</v>
      </c>
      <c r="E93" t="s">
        <v>49</v>
      </c>
      <c r="F93">
        <v>2</v>
      </c>
      <c r="G93">
        <v>97.5</v>
      </c>
      <c r="H93">
        <v>17.8</v>
      </c>
      <c r="I93">
        <v>2.6</v>
      </c>
      <c r="J93">
        <v>14.4</v>
      </c>
      <c r="K93">
        <v>99.8</v>
      </c>
      <c r="L93" s="1">
        <v>4.718</v>
      </c>
      <c r="M93" s="1">
        <v>7.431</v>
      </c>
      <c r="N93" s="1">
        <v>0.41</v>
      </c>
      <c r="O93" s="1">
        <v>0.96699999999999997</v>
      </c>
      <c r="P93" s="1">
        <v>-1.325</v>
      </c>
      <c r="Q93" s="1">
        <v>24.367999999999999</v>
      </c>
      <c r="R93" s="1">
        <v>173.3</v>
      </c>
      <c r="S93" s="2">
        <v>3.9E-2</v>
      </c>
    </row>
    <row r="94" spans="1:19">
      <c r="A94">
        <v>191652</v>
      </c>
      <c r="B94">
        <v>171791</v>
      </c>
      <c r="C94" t="s">
        <v>29</v>
      </c>
      <c r="D94" t="s">
        <v>33</v>
      </c>
      <c r="E94" t="s">
        <v>50</v>
      </c>
      <c r="F94">
        <v>2</v>
      </c>
      <c r="G94">
        <v>101</v>
      </c>
      <c r="H94">
        <v>20.100000000000001</v>
      </c>
      <c r="I94">
        <v>3.4</v>
      </c>
      <c r="J94">
        <v>16.7</v>
      </c>
      <c r="K94">
        <v>98.8</v>
      </c>
      <c r="L94" s="1">
        <v>6.3330000000000002</v>
      </c>
      <c r="M94" s="1">
        <v>8.782</v>
      </c>
      <c r="N94" s="1">
        <v>-0.50600000000000001</v>
      </c>
      <c r="O94" s="1">
        <v>-0.66500000000000004</v>
      </c>
      <c r="P94" s="1">
        <v>-8.2000000000000003E-2</v>
      </c>
      <c r="Q94" s="1">
        <v>31.038</v>
      </c>
      <c r="R94" s="1">
        <v>176.03</v>
      </c>
      <c r="S94" s="2">
        <v>6.3E-2</v>
      </c>
    </row>
    <row r="95" spans="1:19">
      <c r="A95">
        <v>193780</v>
      </c>
      <c r="B95" t="s">
        <v>18</v>
      </c>
      <c r="C95" t="s">
        <v>29</v>
      </c>
      <c r="D95">
        <v>0</v>
      </c>
      <c r="E95" t="s">
        <v>31</v>
      </c>
      <c r="F95">
        <v>1</v>
      </c>
      <c r="G95">
        <v>94.5</v>
      </c>
      <c r="H95">
        <v>19</v>
      </c>
      <c r="I95">
        <v>3</v>
      </c>
      <c r="J95">
        <v>16</v>
      </c>
      <c r="K95">
        <v>99.2</v>
      </c>
      <c r="L95" s="1">
        <v>6.7839999999999998</v>
      </c>
      <c r="M95" s="1">
        <v>8.9559999999999995</v>
      </c>
      <c r="N95" s="1">
        <v>-0.371</v>
      </c>
      <c r="O95" s="1">
        <v>-0.89800000000000002</v>
      </c>
      <c r="P95" s="1">
        <v>-0.82699999999999996</v>
      </c>
      <c r="Q95" s="1">
        <v>42.09</v>
      </c>
      <c r="R95" s="1">
        <v>198.31</v>
      </c>
    </row>
    <row r="96" spans="1:19">
      <c r="A96">
        <v>190066</v>
      </c>
      <c r="B96">
        <v>180557</v>
      </c>
      <c r="C96" t="s">
        <v>29</v>
      </c>
      <c r="D96" t="s">
        <v>33</v>
      </c>
      <c r="E96" t="s">
        <v>31</v>
      </c>
      <c r="F96">
        <v>1</v>
      </c>
      <c r="G96">
        <v>98</v>
      </c>
      <c r="H96">
        <v>18.3</v>
      </c>
      <c r="I96">
        <v>3.1</v>
      </c>
      <c r="J96">
        <v>17</v>
      </c>
      <c r="K96">
        <v>99.1</v>
      </c>
      <c r="L96" s="1">
        <v>7.7560000000000002</v>
      </c>
      <c r="M96" s="1">
        <v>11.005000000000001</v>
      </c>
      <c r="N96" s="1">
        <v>-2.4E-2</v>
      </c>
      <c r="O96" s="1">
        <v>0.34399999999999997</v>
      </c>
      <c r="P96" s="1">
        <v>-1.786</v>
      </c>
      <c r="Q96" s="1">
        <v>17.486000000000001</v>
      </c>
      <c r="R96" s="1">
        <v>169.9</v>
      </c>
      <c r="S96" s="2">
        <v>6.4000000000000001E-2</v>
      </c>
    </row>
    <row r="97" spans="1:19">
      <c r="A97">
        <v>194538</v>
      </c>
      <c r="B97" t="s">
        <v>18</v>
      </c>
      <c r="C97" t="s">
        <v>29</v>
      </c>
      <c r="D97">
        <v>0</v>
      </c>
      <c r="E97" t="s">
        <v>31</v>
      </c>
      <c r="F97">
        <v>2</v>
      </c>
      <c r="G97">
        <v>91</v>
      </c>
      <c r="H97">
        <v>20.7</v>
      </c>
      <c r="I97">
        <v>3</v>
      </c>
      <c r="J97">
        <v>14.4</v>
      </c>
      <c r="K97">
        <v>99.5</v>
      </c>
      <c r="L97" s="1">
        <v>7.4119999999999999</v>
      </c>
      <c r="M97" s="1">
        <v>8.7230000000000008</v>
      </c>
      <c r="N97" s="1">
        <v>-0.33600000000000002</v>
      </c>
      <c r="O97" s="1">
        <v>-0.27200000000000002</v>
      </c>
      <c r="P97" s="1">
        <v>5.1999999999999998E-2</v>
      </c>
      <c r="Q97" s="1">
        <v>42.994</v>
      </c>
      <c r="R97" s="1">
        <v>192.45</v>
      </c>
    </row>
    <row r="98" spans="1:19">
      <c r="A98">
        <v>190767</v>
      </c>
      <c r="B98">
        <v>161153</v>
      </c>
      <c r="C98" t="s">
        <v>29</v>
      </c>
      <c r="D98">
        <v>0</v>
      </c>
      <c r="E98" t="s">
        <v>31</v>
      </c>
      <c r="F98">
        <v>2</v>
      </c>
      <c r="G98">
        <v>99.5</v>
      </c>
      <c r="H98">
        <v>18</v>
      </c>
      <c r="I98">
        <v>2.8</v>
      </c>
      <c r="J98">
        <v>15.6</v>
      </c>
      <c r="K98">
        <v>99.3</v>
      </c>
      <c r="L98" s="1">
        <v>6.6459999999999999</v>
      </c>
      <c r="M98" s="1">
        <v>8.9600000000000009</v>
      </c>
      <c r="N98" s="1">
        <v>-0.42</v>
      </c>
      <c r="O98" s="1">
        <v>-0.74399999999999999</v>
      </c>
      <c r="P98" s="1">
        <v>-1.5669999999999999</v>
      </c>
      <c r="Q98" s="1">
        <v>29.097000000000001</v>
      </c>
      <c r="R98" s="1">
        <v>191.99</v>
      </c>
      <c r="S98" s="2">
        <v>0.115</v>
      </c>
    </row>
    <row r="99" spans="1:19">
      <c r="A99">
        <v>194622</v>
      </c>
      <c r="B99" t="s">
        <v>18</v>
      </c>
      <c r="C99" t="s">
        <v>29</v>
      </c>
      <c r="D99">
        <v>0</v>
      </c>
      <c r="E99" t="s">
        <v>31</v>
      </c>
      <c r="F99">
        <v>2</v>
      </c>
      <c r="G99">
        <v>95</v>
      </c>
      <c r="H99">
        <v>19.100000000000001</v>
      </c>
      <c r="I99">
        <v>2.2999999999999998</v>
      </c>
      <c r="J99">
        <v>12.2</v>
      </c>
      <c r="K99">
        <v>99.6</v>
      </c>
      <c r="L99" s="1">
        <v>6.9980000000000002</v>
      </c>
      <c r="M99" s="1">
        <v>8.4109999999999996</v>
      </c>
      <c r="N99" s="1">
        <v>-0.51</v>
      </c>
      <c r="O99" s="1">
        <v>-0.98</v>
      </c>
      <c r="P99" s="1">
        <v>-0.80200000000000005</v>
      </c>
      <c r="Q99" s="1">
        <v>35.725999999999999</v>
      </c>
      <c r="R99" s="1">
        <v>187.69</v>
      </c>
    </row>
    <row r="100" spans="1:19">
      <c r="A100">
        <v>190156</v>
      </c>
      <c r="B100">
        <v>180458</v>
      </c>
      <c r="C100" t="s">
        <v>29</v>
      </c>
      <c r="D100" t="s">
        <v>33</v>
      </c>
      <c r="E100" t="s">
        <v>31</v>
      </c>
      <c r="F100">
        <v>2</v>
      </c>
      <c r="G100">
        <v>98</v>
      </c>
      <c r="H100">
        <v>18.3</v>
      </c>
      <c r="I100">
        <v>2.9</v>
      </c>
      <c r="J100">
        <v>15.7</v>
      </c>
      <c r="K100">
        <v>99.3</v>
      </c>
      <c r="L100" s="1">
        <v>7.2960000000000003</v>
      </c>
      <c r="M100" s="1">
        <v>10.664</v>
      </c>
      <c r="N100" s="1">
        <v>0.39500000000000002</v>
      </c>
      <c r="O100" s="1">
        <v>-0.27</v>
      </c>
      <c r="P100" s="1">
        <v>-1.371</v>
      </c>
      <c r="Q100" s="1">
        <v>29.701000000000001</v>
      </c>
      <c r="R100" s="1">
        <v>180.23</v>
      </c>
      <c r="S100" s="2">
        <v>3.6999999999999998E-2</v>
      </c>
    </row>
    <row r="101" spans="1:19">
      <c r="A101">
        <v>191301</v>
      </c>
      <c r="B101">
        <v>170293</v>
      </c>
      <c r="C101" t="s">
        <v>29</v>
      </c>
      <c r="D101">
        <v>0</v>
      </c>
      <c r="E101" t="s">
        <v>31</v>
      </c>
      <c r="F101">
        <v>2</v>
      </c>
      <c r="G101">
        <v>108.5</v>
      </c>
      <c r="H101">
        <v>17.8</v>
      </c>
      <c r="I101">
        <v>2.9</v>
      </c>
      <c r="J101">
        <v>16.399999999999999</v>
      </c>
      <c r="K101">
        <v>99.6</v>
      </c>
      <c r="L101" s="1">
        <v>7.2350000000000003</v>
      </c>
      <c r="M101" s="1">
        <v>9.6259999999999994</v>
      </c>
      <c r="N101" s="1">
        <v>-0.30299999999999999</v>
      </c>
      <c r="O101" s="1">
        <v>-0.64600000000000002</v>
      </c>
      <c r="P101" s="1">
        <v>-1.34</v>
      </c>
      <c r="Q101" s="1">
        <v>29.84</v>
      </c>
      <c r="R101" s="1">
        <v>183.6</v>
      </c>
      <c r="S101" s="2">
        <v>4.1000000000000002E-2</v>
      </c>
    </row>
    <row r="102" spans="1:19">
      <c r="A102">
        <v>195268</v>
      </c>
      <c r="B102" t="s">
        <v>18</v>
      </c>
      <c r="C102" t="s">
        <v>29</v>
      </c>
      <c r="D102">
        <v>0</v>
      </c>
      <c r="E102" t="s">
        <v>31</v>
      </c>
      <c r="F102">
        <v>2</v>
      </c>
      <c r="G102">
        <v>89.5</v>
      </c>
      <c r="H102">
        <v>18.7</v>
      </c>
      <c r="I102">
        <v>2.9</v>
      </c>
      <c r="J102">
        <v>15.4</v>
      </c>
      <c r="K102">
        <v>99.5</v>
      </c>
      <c r="L102" s="1">
        <v>6.5209999999999999</v>
      </c>
      <c r="M102" s="1">
        <v>8.1280000000000001</v>
      </c>
      <c r="N102" s="1">
        <v>-0.34699999999999998</v>
      </c>
      <c r="O102" s="1">
        <v>4.5999999999999999E-2</v>
      </c>
      <c r="P102" s="1">
        <v>-0.96699999999999997</v>
      </c>
      <c r="Q102" s="1">
        <v>34.686999999999998</v>
      </c>
      <c r="R102" s="1">
        <v>183.49</v>
      </c>
    </row>
    <row r="103" spans="1:19">
      <c r="A103">
        <v>194136</v>
      </c>
      <c r="B103" t="s">
        <v>18</v>
      </c>
      <c r="C103" t="s">
        <v>29</v>
      </c>
      <c r="D103">
        <v>0</v>
      </c>
      <c r="E103" t="s">
        <v>31</v>
      </c>
      <c r="F103">
        <v>2</v>
      </c>
      <c r="G103">
        <v>92</v>
      </c>
      <c r="H103">
        <v>17</v>
      </c>
      <c r="I103">
        <v>3.5</v>
      </c>
      <c r="J103">
        <v>20.9</v>
      </c>
      <c r="K103">
        <v>99.2</v>
      </c>
      <c r="L103" s="1">
        <v>6.1639999999999997</v>
      </c>
      <c r="M103" s="1">
        <v>8.0640000000000001</v>
      </c>
      <c r="N103" s="1">
        <v>-0.44</v>
      </c>
      <c r="O103" s="1">
        <v>-0.26300000000000001</v>
      </c>
      <c r="P103" s="1">
        <v>-1.71</v>
      </c>
      <c r="Q103" s="1">
        <v>33.762999999999998</v>
      </c>
      <c r="R103" s="1">
        <v>181</v>
      </c>
    </row>
    <row r="104" spans="1:19">
      <c r="A104">
        <v>194699</v>
      </c>
      <c r="B104" t="s">
        <v>18</v>
      </c>
      <c r="C104" t="s">
        <v>29</v>
      </c>
      <c r="D104">
        <v>0</v>
      </c>
      <c r="E104" t="s">
        <v>31</v>
      </c>
      <c r="F104">
        <v>2</v>
      </c>
      <c r="G104">
        <v>91</v>
      </c>
      <c r="H104">
        <v>18.3</v>
      </c>
      <c r="I104">
        <v>3.1</v>
      </c>
      <c r="J104">
        <v>16.899999999999999</v>
      </c>
      <c r="K104">
        <v>99.4</v>
      </c>
      <c r="L104" s="1">
        <v>5.5529999999999999</v>
      </c>
      <c r="M104" s="1">
        <v>6.3940000000000001</v>
      </c>
      <c r="N104" s="1"/>
      <c r="O104" s="1"/>
      <c r="P104" s="1">
        <v>-1.024</v>
      </c>
      <c r="Q104" s="1">
        <v>34.896000000000001</v>
      </c>
      <c r="R104" s="1">
        <v>179</v>
      </c>
    </row>
    <row r="105" spans="1:19">
      <c r="A105">
        <v>193886</v>
      </c>
      <c r="B105" t="s">
        <v>18</v>
      </c>
      <c r="C105" t="s">
        <v>29</v>
      </c>
      <c r="D105">
        <v>0</v>
      </c>
      <c r="E105" t="s">
        <v>31</v>
      </c>
      <c r="F105">
        <v>2</v>
      </c>
      <c r="G105">
        <v>96</v>
      </c>
      <c r="H105">
        <v>18.5</v>
      </c>
      <c r="I105">
        <v>3.1</v>
      </c>
      <c r="J105">
        <v>16.7</v>
      </c>
      <c r="K105">
        <v>99.6</v>
      </c>
      <c r="L105" s="1">
        <v>6.67</v>
      </c>
      <c r="M105" s="1">
        <v>7.73</v>
      </c>
      <c r="N105" s="1">
        <v>-0.44700000000000001</v>
      </c>
      <c r="O105" s="1">
        <v>-0.81100000000000005</v>
      </c>
      <c r="P105" s="1">
        <v>-0.93100000000000005</v>
      </c>
      <c r="Q105" s="1">
        <v>32.609000000000002</v>
      </c>
      <c r="R105" s="1">
        <v>177.89</v>
      </c>
    </row>
    <row r="106" spans="1:19">
      <c r="A106">
        <v>195026</v>
      </c>
      <c r="B106" t="s">
        <v>18</v>
      </c>
      <c r="C106" t="s">
        <v>29</v>
      </c>
      <c r="D106">
        <v>0</v>
      </c>
      <c r="E106" t="s">
        <v>31</v>
      </c>
      <c r="F106">
        <v>2</v>
      </c>
      <c r="G106">
        <v>88.5</v>
      </c>
      <c r="H106">
        <v>19.2</v>
      </c>
      <c r="I106">
        <v>2.9</v>
      </c>
      <c r="J106">
        <v>15.1</v>
      </c>
      <c r="K106">
        <v>99.3</v>
      </c>
      <c r="L106" s="1">
        <v>7.3440000000000003</v>
      </c>
      <c r="M106" s="1">
        <v>7.6470000000000002</v>
      </c>
      <c r="N106" s="1">
        <v>-0.39200000000000002</v>
      </c>
      <c r="O106" s="1">
        <v>-0.995</v>
      </c>
      <c r="P106" s="1">
        <v>-0.52800000000000002</v>
      </c>
      <c r="Q106" s="1">
        <v>34.741999999999997</v>
      </c>
      <c r="R106" s="1">
        <v>177.53</v>
      </c>
    </row>
    <row r="107" spans="1:19">
      <c r="A107">
        <v>190328</v>
      </c>
      <c r="B107">
        <v>180557</v>
      </c>
      <c r="C107" t="s">
        <v>29</v>
      </c>
      <c r="D107" t="s">
        <v>33</v>
      </c>
      <c r="E107" t="s">
        <v>31</v>
      </c>
      <c r="F107">
        <v>1</v>
      </c>
      <c r="G107">
        <v>101.5</v>
      </c>
      <c r="H107">
        <v>17.5</v>
      </c>
      <c r="I107">
        <v>2.5</v>
      </c>
      <c r="J107">
        <v>14.1</v>
      </c>
      <c r="K107">
        <v>99.7</v>
      </c>
      <c r="L107" s="1">
        <v>6.8570000000000002</v>
      </c>
      <c r="M107" s="1">
        <v>10.35</v>
      </c>
      <c r="N107" s="1">
        <v>-0.64500000000000002</v>
      </c>
      <c r="O107" s="1">
        <v>0.64700000000000002</v>
      </c>
      <c r="P107" s="1">
        <v>-1.7</v>
      </c>
      <c r="Q107" s="1">
        <v>27.106000000000002</v>
      </c>
      <c r="R107" s="1">
        <v>185.33</v>
      </c>
      <c r="S107" s="2">
        <v>6.8000000000000005E-2</v>
      </c>
    </row>
    <row r="108" spans="1:19">
      <c r="A108">
        <v>190373</v>
      </c>
      <c r="B108" t="s">
        <v>16</v>
      </c>
      <c r="C108" t="s">
        <v>29</v>
      </c>
      <c r="D108" t="s">
        <v>33</v>
      </c>
      <c r="E108" t="s">
        <v>31</v>
      </c>
      <c r="F108">
        <v>2</v>
      </c>
      <c r="G108">
        <v>91.5</v>
      </c>
      <c r="H108">
        <v>18.399999999999999</v>
      </c>
      <c r="I108">
        <v>2.9</v>
      </c>
      <c r="J108">
        <v>15.7</v>
      </c>
      <c r="K108">
        <v>99.5</v>
      </c>
      <c r="L108" s="1">
        <v>6.4950000000000001</v>
      </c>
      <c r="M108" s="1">
        <v>9.4749999999999996</v>
      </c>
      <c r="N108" s="1">
        <v>0.81</v>
      </c>
      <c r="O108" s="1">
        <v>0.94799999999999995</v>
      </c>
      <c r="P108" s="1">
        <v>-1.47</v>
      </c>
      <c r="Q108" s="1">
        <v>16.625</v>
      </c>
      <c r="R108" s="1">
        <v>151.75</v>
      </c>
      <c r="S108" s="2">
        <v>-4.5999999999999999E-2</v>
      </c>
    </row>
    <row r="109" spans="1:19">
      <c r="A109">
        <v>190393</v>
      </c>
      <c r="B109" t="s">
        <v>17</v>
      </c>
      <c r="C109" t="s">
        <v>29</v>
      </c>
      <c r="D109" t="s">
        <v>33</v>
      </c>
      <c r="E109" t="s">
        <v>31</v>
      </c>
      <c r="F109">
        <v>1</v>
      </c>
      <c r="G109">
        <v>92</v>
      </c>
      <c r="H109">
        <v>19.2</v>
      </c>
      <c r="I109">
        <v>2.9</v>
      </c>
      <c r="J109">
        <v>15.1</v>
      </c>
      <c r="K109">
        <v>99.3</v>
      </c>
      <c r="L109" s="1">
        <v>5.5789999999999997</v>
      </c>
      <c r="M109" s="1">
        <v>8.0060000000000002</v>
      </c>
      <c r="N109" s="1">
        <v>0.53700000000000003</v>
      </c>
      <c r="O109" s="1">
        <v>0.33300000000000002</v>
      </c>
      <c r="P109" s="1">
        <v>-0.77800000000000002</v>
      </c>
      <c r="Q109" s="1">
        <v>25.443999999999999</v>
      </c>
      <c r="R109" s="1">
        <v>156.41999999999999</v>
      </c>
      <c r="S109" s="2">
        <v>-0.02</v>
      </c>
    </row>
    <row r="110" spans="1:19">
      <c r="A110">
        <v>190616</v>
      </c>
      <c r="B110">
        <v>130404</v>
      </c>
      <c r="C110" t="s">
        <v>29</v>
      </c>
      <c r="D110" t="s">
        <v>33</v>
      </c>
      <c r="E110" t="s">
        <v>31</v>
      </c>
      <c r="F110">
        <v>2</v>
      </c>
      <c r="G110">
        <v>95.5</v>
      </c>
      <c r="H110">
        <v>19.399999999999999</v>
      </c>
      <c r="I110">
        <v>3.1</v>
      </c>
      <c r="J110">
        <v>16.100000000000001</v>
      </c>
      <c r="K110">
        <v>99.1</v>
      </c>
      <c r="L110" s="1">
        <v>6.5039999999999996</v>
      </c>
      <c r="M110" s="1">
        <v>8.0050000000000008</v>
      </c>
      <c r="N110" s="1">
        <v>0.55500000000000005</v>
      </c>
      <c r="O110" s="1">
        <v>-0.93600000000000005</v>
      </c>
      <c r="P110" s="1">
        <v>-0.35399999999999998</v>
      </c>
      <c r="Q110" s="1">
        <v>21.414999999999999</v>
      </c>
      <c r="R110" s="1">
        <v>152.77000000000001</v>
      </c>
      <c r="S110" s="2">
        <v>2.8000000000000001E-2</v>
      </c>
    </row>
    <row r="111" spans="1:19">
      <c r="A111">
        <v>190737</v>
      </c>
      <c r="B111">
        <v>172525</v>
      </c>
      <c r="C111" t="s">
        <v>29</v>
      </c>
      <c r="D111" t="s">
        <v>33</v>
      </c>
      <c r="E111" t="s">
        <v>31</v>
      </c>
      <c r="F111">
        <v>2</v>
      </c>
      <c r="G111">
        <v>82.5</v>
      </c>
      <c r="H111">
        <v>20.100000000000001</v>
      </c>
      <c r="I111">
        <v>3</v>
      </c>
      <c r="J111">
        <v>14.8</v>
      </c>
      <c r="K111">
        <v>99.4</v>
      </c>
      <c r="L111" s="1">
        <v>5.5410000000000004</v>
      </c>
      <c r="M111" s="1">
        <v>7.1050000000000004</v>
      </c>
      <c r="N111" s="1">
        <v>-0.3</v>
      </c>
      <c r="O111" s="1">
        <v>-0.442</v>
      </c>
      <c r="P111" s="1">
        <v>-0.45300000000000001</v>
      </c>
      <c r="Q111" s="1">
        <v>21.884</v>
      </c>
      <c r="R111" s="1">
        <v>162</v>
      </c>
      <c r="S111" s="2">
        <v>5.8999999999999997E-2</v>
      </c>
    </row>
    <row r="112" spans="1:19">
      <c r="A112">
        <v>190738</v>
      </c>
      <c r="B112">
        <v>171737</v>
      </c>
      <c r="C112" t="s">
        <v>29</v>
      </c>
      <c r="D112" t="s">
        <v>33</v>
      </c>
      <c r="E112" t="s">
        <v>31</v>
      </c>
      <c r="F112">
        <v>1</v>
      </c>
      <c r="G112">
        <v>96</v>
      </c>
      <c r="H112">
        <v>17</v>
      </c>
      <c r="I112">
        <v>2.2999999999999998</v>
      </c>
      <c r="J112">
        <v>13.7</v>
      </c>
      <c r="K112">
        <v>99.9</v>
      </c>
      <c r="L112" s="1">
        <v>6.2060000000000004</v>
      </c>
      <c r="M112" s="1">
        <v>6.9409999999999998</v>
      </c>
      <c r="N112" s="1">
        <v>-0.84799999999999998</v>
      </c>
      <c r="O112" s="1">
        <v>-0.41399999999999998</v>
      </c>
      <c r="P112" s="1">
        <v>-1.6739999999999999</v>
      </c>
      <c r="Q112" s="1">
        <v>25.748999999999999</v>
      </c>
      <c r="R112" s="1">
        <v>177.04</v>
      </c>
    </row>
    <row r="113" spans="1:19">
      <c r="A113">
        <v>194053</v>
      </c>
      <c r="B113" t="s">
        <v>18</v>
      </c>
      <c r="C113" t="s">
        <v>29</v>
      </c>
      <c r="D113">
        <v>0</v>
      </c>
      <c r="E113" t="s">
        <v>31</v>
      </c>
      <c r="F113">
        <v>2</v>
      </c>
      <c r="G113">
        <v>90</v>
      </c>
      <c r="H113">
        <v>17.899999999999999</v>
      </c>
      <c r="I113">
        <v>3</v>
      </c>
      <c r="J113">
        <v>17</v>
      </c>
      <c r="K113">
        <v>99.7</v>
      </c>
      <c r="L113" s="1">
        <v>5.7389999999999999</v>
      </c>
      <c r="M113" s="1">
        <v>7.0919999999999996</v>
      </c>
      <c r="N113" s="1">
        <v>-0.41299999999999998</v>
      </c>
      <c r="O113" s="1">
        <v>-0.55100000000000005</v>
      </c>
      <c r="P113" s="1">
        <v>-1.2450000000000001</v>
      </c>
      <c r="Q113" s="1">
        <v>32.783999999999999</v>
      </c>
      <c r="R113" s="1">
        <v>177.36</v>
      </c>
    </row>
    <row r="114" spans="1:19">
      <c r="A114">
        <v>190764</v>
      </c>
      <c r="B114">
        <v>170983</v>
      </c>
      <c r="C114" t="s">
        <v>29</v>
      </c>
      <c r="D114" t="s">
        <v>33</v>
      </c>
      <c r="E114" t="s">
        <v>31</v>
      </c>
      <c r="F114">
        <v>2</v>
      </c>
      <c r="G114">
        <v>89.5</v>
      </c>
      <c r="H114">
        <v>19.399999999999999</v>
      </c>
      <c r="I114">
        <v>3.3</v>
      </c>
      <c r="J114">
        <v>16.8</v>
      </c>
      <c r="K114">
        <v>99.2</v>
      </c>
      <c r="L114" s="1">
        <v>5.2169999999999996</v>
      </c>
      <c r="M114" s="1">
        <v>6.6639999999999997</v>
      </c>
      <c r="N114" s="1">
        <v>0.63800000000000001</v>
      </c>
      <c r="O114" s="1">
        <v>0.73699999999999999</v>
      </c>
      <c r="P114" s="1">
        <v>-0.89200000000000002</v>
      </c>
      <c r="Q114" s="1">
        <v>26.896000000000001</v>
      </c>
      <c r="R114" s="1">
        <v>167.23</v>
      </c>
    </row>
    <row r="115" spans="1:19">
      <c r="A115">
        <v>194116</v>
      </c>
      <c r="B115" t="s">
        <v>18</v>
      </c>
      <c r="C115" t="s">
        <v>29</v>
      </c>
      <c r="D115">
        <v>0</v>
      </c>
      <c r="E115" t="s">
        <v>31</v>
      </c>
      <c r="F115">
        <v>2</v>
      </c>
      <c r="G115">
        <v>92.5</v>
      </c>
      <c r="H115">
        <v>18.600000000000001</v>
      </c>
      <c r="I115">
        <v>2.8</v>
      </c>
      <c r="J115">
        <v>14.7</v>
      </c>
      <c r="K115">
        <v>99.5</v>
      </c>
      <c r="L115" s="1">
        <v>6.1420000000000003</v>
      </c>
      <c r="M115" s="1">
        <v>7.3689999999999998</v>
      </c>
      <c r="N115" s="1">
        <v>-0.497</v>
      </c>
      <c r="O115" s="1">
        <v>-0.33700000000000002</v>
      </c>
      <c r="P115" s="1">
        <v>-0.92700000000000005</v>
      </c>
      <c r="Q115" s="1">
        <v>30.952000000000002</v>
      </c>
      <c r="R115" s="1">
        <v>176.79</v>
      </c>
    </row>
    <row r="116" spans="1:19">
      <c r="A116">
        <v>190798</v>
      </c>
      <c r="B116">
        <v>162667</v>
      </c>
      <c r="C116" t="s">
        <v>29</v>
      </c>
      <c r="D116" t="s">
        <v>33</v>
      </c>
      <c r="E116" t="s">
        <v>31</v>
      </c>
      <c r="F116">
        <v>2</v>
      </c>
      <c r="G116">
        <v>88.5</v>
      </c>
      <c r="H116">
        <v>19.5</v>
      </c>
      <c r="I116">
        <v>2.8</v>
      </c>
      <c r="J116">
        <v>14.2</v>
      </c>
      <c r="K116">
        <v>99.5</v>
      </c>
      <c r="L116" s="1">
        <v>2.76</v>
      </c>
      <c r="M116" s="1">
        <v>5.3769999999999998</v>
      </c>
      <c r="N116" s="1">
        <v>-0.90500000000000003</v>
      </c>
      <c r="O116" s="1">
        <v>-1.0569999999999999</v>
      </c>
      <c r="P116" s="1">
        <v>-1.018</v>
      </c>
      <c r="Q116" s="1">
        <v>27.343</v>
      </c>
      <c r="R116" s="1">
        <v>177.27</v>
      </c>
      <c r="S116" s="2">
        <v>2.8000000000000001E-2</v>
      </c>
    </row>
    <row r="117" spans="1:19">
      <c r="A117">
        <v>190878</v>
      </c>
      <c r="B117">
        <v>172344</v>
      </c>
      <c r="C117" t="s">
        <v>29</v>
      </c>
      <c r="D117" t="s">
        <v>33</v>
      </c>
      <c r="E117" t="s">
        <v>31</v>
      </c>
      <c r="F117">
        <v>2</v>
      </c>
      <c r="G117">
        <v>92</v>
      </c>
      <c r="H117">
        <v>18.600000000000001</v>
      </c>
      <c r="I117">
        <v>2.6</v>
      </c>
      <c r="J117">
        <v>14.1</v>
      </c>
      <c r="K117">
        <v>99.3</v>
      </c>
      <c r="L117" s="1">
        <v>3.6840000000000002</v>
      </c>
      <c r="M117" s="1">
        <v>4.1920000000000002</v>
      </c>
      <c r="N117" s="1">
        <v>-0.32100000000000001</v>
      </c>
      <c r="O117" s="1">
        <v>-0.78700000000000003</v>
      </c>
      <c r="P117" s="1">
        <v>-1.5089999999999999</v>
      </c>
      <c r="Q117" s="1">
        <v>27.242999999999999</v>
      </c>
      <c r="R117" s="1">
        <v>176.82</v>
      </c>
      <c r="S117" s="2">
        <v>2.3E-2</v>
      </c>
    </row>
    <row r="118" spans="1:19">
      <c r="A118">
        <v>190915</v>
      </c>
      <c r="B118">
        <v>172525</v>
      </c>
      <c r="C118" t="s">
        <v>29</v>
      </c>
      <c r="D118" t="s">
        <v>33</v>
      </c>
      <c r="E118" t="s">
        <v>31</v>
      </c>
      <c r="F118">
        <v>2</v>
      </c>
      <c r="G118">
        <v>93</v>
      </c>
      <c r="H118">
        <v>18.5</v>
      </c>
      <c r="I118">
        <v>2.5</v>
      </c>
      <c r="J118">
        <v>13.3</v>
      </c>
      <c r="K118">
        <v>99.9</v>
      </c>
      <c r="L118" s="1">
        <v>3.8980000000000001</v>
      </c>
      <c r="M118" s="1">
        <v>6.782</v>
      </c>
      <c r="N118" s="1">
        <v>-3.5999999999999997E-2</v>
      </c>
      <c r="O118" s="1">
        <v>-1.032</v>
      </c>
      <c r="P118" s="1">
        <v>-1.2689999999999999</v>
      </c>
      <c r="Q118" s="1">
        <v>28.562000000000001</v>
      </c>
      <c r="R118" s="1">
        <v>182.99</v>
      </c>
      <c r="S118" s="2">
        <v>3.4000000000000002E-2</v>
      </c>
    </row>
    <row r="119" spans="1:19">
      <c r="A119">
        <v>194152</v>
      </c>
      <c r="B119" t="s">
        <v>18</v>
      </c>
      <c r="C119" t="s">
        <v>29</v>
      </c>
      <c r="D119">
        <v>0</v>
      </c>
      <c r="E119" t="s">
        <v>31</v>
      </c>
      <c r="F119">
        <v>2</v>
      </c>
      <c r="G119">
        <v>88</v>
      </c>
      <c r="H119">
        <v>18.3</v>
      </c>
      <c r="I119">
        <v>2.7</v>
      </c>
      <c r="J119">
        <v>14.8</v>
      </c>
      <c r="K119">
        <v>99.4</v>
      </c>
      <c r="L119" s="1">
        <v>6.1779999999999999</v>
      </c>
      <c r="M119" s="1">
        <v>7.4720000000000004</v>
      </c>
      <c r="N119" s="1">
        <v>-0.503</v>
      </c>
      <c r="O119" s="1">
        <v>-0.34</v>
      </c>
      <c r="P119" s="1">
        <v>-1.052</v>
      </c>
      <c r="Q119" s="1">
        <v>30.326000000000001</v>
      </c>
      <c r="R119" s="1">
        <v>176.31</v>
      </c>
    </row>
    <row r="120" spans="1:19">
      <c r="A120">
        <v>191016</v>
      </c>
      <c r="B120">
        <v>170364</v>
      </c>
      <c r="C120" t="s">
        <v>29</v>
      </c>
      <c r="D120" t="s">
        <v>33</v>
      </c>
      <c r="E120" t="s">
        <v>31</v>
      </c>
      <c r="F120">
        <v>2</v>
      </c>
      <c r="G120">
        <v>103.5</v>
      </c>
      <c r="H120">
        <v>18.8</v>
      </c>
      <c r="I120">
        <v>3.4</v>
      </c>
      <c r="J120">
        <v>18.399999999999999</v>
      </c>
      <c r="K120">
        <v>99.1</v>
      </c>
      <c r="L120" s="1">
        <v>7.2450000000000001</v>
      </c>
      <c r="M120" s="1">
        <v>9.2929999999999993</v>
      </c>
      <c r="N120" s="1">
        <v>-1.026</v>
      </c>
      <c r="O120" s="1">
        <v>-0.995</v>
      </c>
      <c r="P120" s="1">
        <v>-0.99099999999999999</v>
      </c>
      <c r="Q120" s="1">
        <v>24.733000000000001</v>
      </c>
      <c r="R120" s="1">
        <v>175.26</v>
      </c>
      <c r="S120" s="2">
        <v>0.109</v>
      </c>
    </row>
    <row r="121" spans="1:19">
      <c r="A121">
        <v>191053</v>
      </c>
      <c r="B121">
        <v>140961</v>
      </c>
      <c r="C121" t="s">
        <v>29</v>
      </c>
      <c r="D121" t="s">
        <v>33</v>
      </c>
      <c r="E121" t="s">
        <v>31</v>
      </c>
      <c r="F121">
        <v>2</v>
      </c>
      <c r="G121">
        <v>94</v>
      </c>
      <c r="H121">
        <v>19.5</v>
      </c>
      <c r="I121">
        <v>3.1</v>
      </c>
      <c r="J121">
        <v>16.100000000000001</v>
      </c>
      <c r="K121">
        <v>98.9</v>
      </c>
      <c r="L121" s="1">
        <v>6.657</v>
      </c>
      <c r="M121" s="1">
        <v>6.8150000000000004</v>
      </c>
      <c r="N121" s="1">
        <v>-0.434</v>
      </c>
      <c r="O121" s="1">
        <v>-1.149</v>
      </c>
      <c r="P121" s="1">
        <v>-0.64800000000000002</v>
      </c>
      <c r="Q121" s="1">
        <v>33.051000000000002</v>
      </c>
      <c r="R121" s="1">
        <v>174.11</v>
      </c>
      <c r="S121" s="2">
        <v>1.9E-2</v>
      </c>
    </row>
    <row r="122" spans="1:19">
      <c r="A122">
        <v>191358</v>
      </c>
      <c r="B122">
        <v>175608</v>
      </c>
      <c r="C122" t="s">
        <v>29</v>
      </c>
      <c r="D122">
        <v>0</v>
      </c>
      <c r="E122" t="s">
        <v>31</v>
      </c>
      <c r="F122">
        <v>2</v>
      </c>
      <c r="G122">
        <v>97</v>
      </c>
      <c r="H122">
        <v>19.3</v>
      </c>
      <c r="I122">
        <v>2.8</v>
      </c>
      <c r="J122">
        <v>14.3</v>
      </c>
      <c r="K122">
        <v>99.6</v>
      </c>
      <c r="L122" s="1">
        <v>7.21</v>
      </c>
      <c r="M122" s="1">
        <v>8.9789999999999992</v>
      </c>
      <c r="N122" s="1">
        <v>-0.57899999999999996</v>
      </c>
      <c r="O122" s="1">
        <v>0.13600000000000001</v>
      </c>
      <c r="P122" s="1">
        <v>-0.98699999999999999</v>
      </c>
      <c r="Q122" s="1">
        <v>29.167000000000002</v>
      </c>
      <c r="R122" s="1">
        <v>176.27</v>
      </c>
      <c r="S122" s="2">
        <v>7.9000000000000001E-2</v>
      </c>
    </row>
    <row r="123" spans="1:19">
      <c r="A123">
        <v>191148</v>
      </c>
      <c r="B123">
        <v>140961</v>
      </c>
      <c r="C123" t="s">
        <v>29</v>
      </c>
      <c r="D123" t="s">
        <v>33</v>
      </c>
      <c r="E123" t="s">
        <v>31</v>
      </c>
      <c r="F123">
        <v>2</v>
      </c>
      <c r="G123">
        <v>95</v>
      </c>
      <c r="H123">
        <v>17.8</v>
      </c>
      <c r="I123">
        <v>2.6</v>
      </c>
      <c r="J123">
        <v>14.8</v>
      </c>
      <c r="K123">
        <v>99.5</v>
      </c>
      <c r="L123" s="1">
        <v>7.2770000000000001</v>
      </c>
      <c r="M123" s="1">
        <v>9.0719999999999992</v>
      </c>
      <c r="N123" s="1">
        <v>-0.59699999999999998</v>
      </c>
      <c r="O123" s="1">
        <v>-0.82399999999999995</v>
      </c>
      <c r="P123" s="1">
        <v>-1.2709999999999999</v>
      </c>
      <c r="Q123" s="1">
        <v>36.061999999999998</v>
      </c>
      <c r="R123" s="1">
        <v>185.8</v>
      </c>
      <c r="S123" s="2">
        <v>-3.5000000000000003E-2</v>
      </c>
    </row>
    <row r="124" spans="1:19">
      <c r="A124">
        <v>190317</v>
      </c>
      <c r="B124">
        <v>180557</v>
      </c>
      <c r="C124" t="s">
        <v>29</v>
      </c>
      <c r="D124">
        <v>0</v>
      </c>
      <c r="E124" t="s">
        <v>31</v>
      </c>
      <c r="F124">
        <v>1</v>
      </c>
      <c r="G124">
        <v>98.5</v>
      </c>
      <c r="H124">
        <v>19.3</v>
      </c>
      <c r="I124">
        <v>2.9</v>
      </c>
      <c r="J124">
        <v>15.3</v>
      </c>
      <c r="K124">
        <v>99.7</v>
      </c>
      <c r="L124" s="1">
        <v>6.7619999999999996</v>
      </c>
      <c r="M124" s="1">
        <v>9.0570000000000004</v>
      </c>
      <c r="N124" s="1">
        <v>-0.46100000000000002</v>
      </c>
      <c r="O124" s="1">
        <v>-0.45500000000000002</v>
      </c>
      <c r="P124" s="1">
        <v>-0.87</v>
      </c>
      <c r="Q124" s="1">
        <v>28.015999999999998</v>
      </c>
      <c r="R124" s="1">
        <v>176.12</v>
      </c>
      <c r="S124" s="2">
        <v>0.01</v>
      </c>
    </row>
    <row r="125" spans="1:19">
      <c r="A125">
        <v>191744</v>
      </c>
      <c r="B125">
        <v>170983</v>
      </c>
      <c r="C125" t="s">
        <v>29</v>
      </c>
      <c r="D125">
        <v>0</v>
      </c>
      <c r="E125" t="s">
        <v>31</v>
      </c>
      <c r="F125">
        <v>2</v>
      </c>
      <c r="G125">
        <v>95.5</v>
      </c>
      <c r="H125">
        <v>17.399999999999999</v>
      </c>
      <c r="I125">
        <v>2.9</v>
      </c>
      <c r="J125">
        <v>16.8</v>
      </c>
      <c r="K125">
        <v>99.7</v>
      </c>
      <c r="L125" s="1">
        <v>4.2610000000000001</v>
      </c>
      <c r="M125" s="1">
        <v>7.056</v>
      </c>
      <c r="N125" s="1">
        <v>-0.52400000000000002</v>
      </c>
      <c r="O125" s="1">
        <v>0.20100000000000001</v>
      </c>
      <c r="P125" s="1">
        <v>-1.7</v>
      </c>
      <c r="Q125" s="1">
        <v>23.672999999999998</v>
      </c>
      <c r="R125" s="1">
        <v>176.01</v>
      </c>
      <c r="S125" s="2">
        <v>6.7000000000000004E-2</v>
      </c>
    </row>
    <row r="126" spans="1:19">
      <c r="A126">
        <v>194302</v>
      </c>
      <c r="B126" t="s">
        <v>18</v>
      </c>
      <c r="C126" t="s">
        <v>29</v>
      </c>
      <c r="D126">
        <v>0</v>
      </c>
      <c r="E126" t="s">
        <v>31</v>
      </c>
      <c r="F126">
        <v>1</v>
      </c>
      <c r="G126">
        <v>91</v>
      </c>
      <c r="H126">
        <v>17.8</v>
      </c>
      <c r="I126">
        <v>2.5</v>
      </c>
      <c r="J126">
        <v>14.2</v>
      </c>
      <c r="K126">
        <v>99.6</v>
      </c>
      <c r="L126" s="1">
        <v>6.02</v>
      </c>
      <c r="M126" s="1">
        <v>7.1820000000000004</v>
      </c>
      <c r="N126" s="1">
        <v>0.312</v>
      </c>
      <c r="O126" s="1">
        <v>4.8000000000000001E-2</v>
      </c>
      <c r="P126" s="1">
        <v>-1.1619999999999999</v>
      </c>
      <c r="Q126" s="1">
        <v>30.347000000000001</v>
      </c>
      <c r="R126" s="1">
        <v>176</v>
      </c>
    </row>
    <row r="127" spans="1:19">
      <c r="A127">
        <v>191338</v>
      </c>
      <c r="B127">
        <v>171646</v>
      </c>
      <c r="C127" t="s">
        <v>29</v>
      </c>
      <c r="D127" t="s">
        <v>33</v>
      </c>
      <c r="E127" t="s">
        <v>31</v>
      </c>
      <c r="F127">
        <v>2</v>
      </c>
      <c r="G127">
        <v>93</v>
      </c>
      <c r="H127">
        <v>18.399999999999999</v>
      </c>
      <c r="I127">
        <v>3.3</v>
      </c>
      <c r="J127">
        <v>17.8</v>
      </c>
      <c r="K127">
        <v>99.4</v>
      </c>
      <c r="L127" s="1">
        <v>5.8920000000000003</v>
      </c>
      <c r="M127" s="1">
        <v>6.6440000000000001</v>
      </c>
      <c r="N127" s="1">
        <v>-0.47899999999999998</v>
      </c>
      <c r="O127" s="1">
        <v>-1.004</v>
      </c>
      <c r="P127" s="1">
        <v>-1.389</v>
      </c>
      <c r="Q127" s="1">
        <v>16.675999999999998</v>
      </c>
      <c r="R127" s="1">
        <v>165.58</v>
      </c>
      <c r="S127" s="2">
        <v>6.5000000000000002E-2</v>
      </c>
    </row>
    <row r="128" spans="1:19">
      <c r="A128">
        <v>191226</v>
      </c>
      <c r="B128">
        <v>161153</v>
      </c>
      <c r="C128" t="s">
        <v>29</v>
      </c>
      <c r="D128">
        <v>0</v>
      </c>
      <c r="E128" t="s">
        <v>31</v>
      </c>
      <c r="F128">
        <v>2</v>
      </c>
      <c r="G128">
        <v>100.5</v>
      </c>
      <c r="H128">
        <v>19.7</v>
      </c>
      <c r="I128">
        <v>3.5</v>
      </c>
      <c r="J128">
        <v>18</v>
      </c>
      <c r="K128">
        <v>99</v>
      </c>
      <c r="L128" s="1">
        <v>7.3460000000000001</v>
      </c>
      <c r="M128" s="1">
        <v>10.007999999999999</v>
      </c>
      <c r="N128" s="1">
        <v>-0.3</v>
      </c>
      <c r="O128" s="1">
        <v>0.129</v>
      </c>
      <c r="P128" s="1">
        <v>-1.1519999999999999</v>
      </c>
      <c r="Q128" s="1">
        <v>29.117999999999999</v>
      </c>
      <c r="R128" s="1">
        <v>175.84</v>
      </c>
      <c r="S128" s="2">
        <v>4.5999999999999999E-2</v>
      </c>
    </row>
    <row r="129" spans="1:19">
      <c r="A129">
        <v>191377</v>
      </c>
      <c r="B129">
        <v>130404</v>
      </c>
      <c r="C129" t="s">
        <v>29</v>
      </c>
      <c r="D129" t="s">
        <v>33</v>
      </c>
      <c r="E129" t="s">
        <v>31</v>
      </c>
      <c r="F129">
        <v>1</v>
      </c>
      <c r="G129">
        <v>99.5</v>
      </c>
      <c r="H129">
        <v>19.7</v>
      </c>
      <c r="I129">
        <v>2.6</v>
      </c>
      <c r="J129">
        <v>13.3</v>
      </c>
      <c r="K129">
        <v>99.7</v>
      </c>
      <c r="L129" s="1">
        <v>5.2380000000000004</v>
      </c>
      <c r="M129" s="1">
        <v>6.8090000000000002</v>
      </c>
      <c r="N129" s="1">
        <v>0.89600000000000002</v>
      </c>
      <c r="O129" s="1">
        <v>-0.115</v>
      </c>
      <c r="P129" s="1">
        <v>7.0999999999999994E-2</v>
      </c>
      <c r="Q129" s="1">
        <v>27.576000000000001</v>
      </c>
      <c r="R129" s="1">
        <v>158.41</v>
      </c>
      <c r="S129" s="2">
        <v>-4.0000000000000001E-3</v>
      </c>
    </row>
    <row r="130" spans="1:19">
      <c r="A130">
        <v>195207</v>
      </c>
      <c r="B130" t="s">
        <v>18</v>
      </c>
      <c r="C130" t="s">
        <v>29</v>
      </c>
      <c r="D130">
        <v>0</v>
      </c>
      <c r="E130" t="s">
        <v>31</v>
      </c>
      <c r="F130">
        <v>2</v>
      </c>
      <c r="G130">
        <v>98.5</v>
      </c>
      <c r="H130">
        <v>20.100000000000001</v>
      </c>
      <c r="I130">
        <v>3.3</v>
      </c>
      <c r="J130">
        <v>16.399999999999999</v>
      </c>
      <c r="K130">
        <v>99.6</v>
      </c>
      <c r="L130" s="1">
        <v>8.4719999999999995</v>
      </c>
      <c r="M130" s="1">
        <v>9.3119999999999994</v>
      </c>
      <c r="N130" s="1">
        <v>0.222</v>
      </c>
      <c r="O130" s="1">
        <v>0.56899999999999995</v>
      </c>
      <c r="P130" s="1">
        <v>4.5999999999999999E-2</v>
      </c>
      <c r="Q130" s="1">
        <v>34.945999999999998</v>
      </c>
      <c r="R130" s="1">
        <v>174.19</v>
      </c>
    </row>
    <row r="131" spans="1:19">
      <c r="A131">
        <v>191457</v>
      </c>
      <c r="B131">
        <v>171555</v>
      </c>
      <c r="C131" t="s">
        <v>29</v>
      </c>
      <c r="D131" t="s">
        <v>33</v>
      </c>
      <c r="E131" t="s">
        <v>31</v>
      </c>
      <c r="F131">
        <v>2</v>
      </c>
      <c r="G131">
        <v>82.5</v>
      </c>
      <c r="H131">
        <v>19.8</v>
      </c>
      <c r="I131">
        <v>2.6</v>
      </c>
      <c r="J131">
        <v>13.2</v>
      </c>
      <c r="K131">
        <v>99.6</v>
      </c>
      <c r="L131" s="1">
        <v>5.2080000000000002</v>
      </c>
      <c r="M131" s="1">
        <v>6.3609999999999998</v>
      </c>
      <c r="N131" s="1">
        <v>-6.9000000000000006E-2</v>
      </c>
      <c r="O131" s="1">
        <v>-0.57399999999999995</v>
      </c>
      <c r="P131" s="1">
        <v>-0.65700000000000003</v>
      </c>
      <c r="Q131" s="1">
        <v>31.513999999999999</v>
      </c>
      <c r="R131" s="1">
        <v>181.41</v>
      </c>
      <c r="S131" s="2">
        <v>7.9000000000000001E-2</v>
      </c>
    </row>
    <row r="132" spans="1:19">
      <c r="A132">
        <v>194428</v>
      </c>
      <c r="B132" t="s">
        <v>18</v>
      </c>
      <c r="C132" t="s">
        <v>29</v>
      </c>
      <c r="D132">
        <v>0</v>
      </c>
      <c r="E132" t="s">
        <v>31</v>
      </c>
      <c r="F132">
        <v>1</v>
      </c>
      <c r="G132">
        <v>87</v>
      </c>
      <c r="H132">
        <v>19.600000000000001</v>
      </c>
      <c r="I132">
        <v>2.7</v>
      </c>
      <c r="J132">
        <v>14</v>
      </c>
      <c r="K132">
        <v>99.5</v>
      </c>
      <c r="L132" s="1">
        <v>5.96</v>
      </c>
      <c r="M132" s="1">
        <v>6.6180000000000003</v>
      </c>
      <c r="N132" s="1">
        <v>8.9999999999999993E-3</v>
      </c>
      <c r="O132" s="1">
        <v>-0.66200000000000003</v>
      </c>
      <c r="P132" s="1">
        <v>-0.28699999999999998</v>
      </c>
      <c r="Q132" s="1">
        <v>33.698999999999998</v>
      </c>
      <c r="R132" s="1">
        <v>174.12</v>
      </c>
    </row>
    <row r="133" spans="1:19">
      <c r="A133">
        <v>191508</v>
      </c>
      <c r="B133">
        <v>170778</v>
      </c>
      <c r="C133" t="s">
        <v>29</v>
      </c>
      <c r="D133" t="s">
        <v>33</v>
      </c>
      <c r="E133" t="s">
        <v>31</v>
      </c>
      <c r="F133">
        <v>2</v>
      </c>
      <c r="G133">
        <v>89</v>
      </c>
      <c r="H133">
        <v>20.399999999999999</v>
      </c>
      <c r="I133">
        <v>2.7</v>
      </c>
      <c r="J133">
        <v>13.2</v>
      </c>
      <c r="K133">
        <v>99.4</v>
      </c>
      <c r="L133" s="1">
        <v>4.1429999999999998</v>
      </c>
      <c r="M133" s="1">
        <v>6.4589999999999996</v>
      </c>
      <c r="N133" s="1">
        <v>-0.371</v>
      </c>
      <c r="O133" s="1">
        <v>-1.5009999999999999</v>
      </c>
      <c r="P133" s="1">
        <v>-0.65200000000000002</v>
      </c>
      <c r="Q133" s="1">
        <v>26.997</v>
      </c>
      <c r="R133" s="1">
        <v>169.19</v>
      </c>
      <c r="S133" s="2">
        <v>5.7000000000000002E-2</v>
      </c>
    </row>
    <row r="134" spans="1:19">
      <c r="A134">
        <v>191534</v>
      </c>
      <c r="B134">
        <v>172525</v>
      </c>
      <c r="C134" t="s">
        <v>29</v>
      </c>
      <c r="D134" t="s">
        <v>33</v>
      </c>
      <c r="E134" t="s">
        <v>31</v>
      </c>
      <c r="F134">
        <v>1</v>
      </c>
      <c r="G134">
        <v>91.5</v>
      </c>
      <c r="H134">
        <v>20</v>
      </c>
      <c r="I134">
        <v>3.3</v>
      </c>
      <c r="J134">
        <v>16.5</v>
      </c>
      <c r="K134">
        <v>99.3</v>
      </c>
      <c r="L134" s="1">
        <v>3.8029999999999999</v>
      </c>
      <c r="M134" s="1">
        <v>5.3150000000000004</v>
      </c>
      <c r="N134" s="1">
        <v>-0.95899999999999996</v>
      </c>
      <c r="O134" s="1">
        <v>-1.6559999999999999</v>
      </c>
      <c r="P134" s="1">
        <v>-0.29399999999999998</v>
      </c>
      <c r="Q134" s="1">
        <v>41.24</v>
      </c>
      <c r="R134" s="1">
        <v>188.01</v>
      </c>
      <c r="S134" s="2">
        <v>2.8000000000000001E-2</v>
      </c>
    </row>
    <row r="135" spans="1:19">
      <c r="A135">
        <v>191564</v>
      </c>
      <c r="B135">
        <v>170263</v>
      </c>
      <c r="C135" t="s">
        <v>29</v>
      </c>
      <c r="D135" t="s">
        <v>33</v>
      </c>
      <c r="E135" t="s">
        <v>31</v>
      </c>
      <c r="F135">
        <v>1</v>
      </c>
      <c r="G135">
        <v>96.5</v>
      </c>
      <c r="H135">
        <v>17.399999999999999</v>
      </c>
      <c r="I135">
        <v>2.5</v>
      </c>
      <c r="J135">
        <v>14.2</v>
      </c>
      <c r="K135">
        <v>99.8</v>
      </c>
      <c r="L135" s="1">
        <v>6.4</v>
      </c>
      <c r="M135" s="1">
        <v>6.79</v>
      </c>
      <c r="N135" s="1">
        <v>-0.46800000000000003</v>
      </c>
      <c r="O135" s="1">
        <v>-0.38600000000000001</v>
      </c>
      <c r="P135" s="1">
        <v>-1.093</v>
      </c>
      <c r="Q135" s="1">
        <v>33.253999999999998</v>
      </c>
      <c r="R135" s="1">
        <v>175.29</v>
      </c>
      <c r="S135" s="2">
        <v>-1E-3</v>
      </c>
    </row>
    <row r="136" spans="1:19">
      <c r="A136">
        <v>193911</v>
      </c>
      <c r="B136" t="s">
        <v>18</v>
      </c>
      <c r="C136" t="s">
        <v>29</v>
      </c>
      <c r="D136">
        <v>0</v>
      </c>
      <c r="E136" t="s">
        <v>31</v>
      </c>
      <c r="F136">
        <v>2</v>
      </c>
      <c r="G136">
        <v>89.5</v>
      </c>
      <c r="H136">
        <v>18.2</v>
      </c>
      <c r="I136">
        <v>3</v>
      </c>
      <c r="J136">
        <v>16.7</v>
      </c>
      <c r="K136">
        <v>99.4</v>
      </c>
      <c r="L136" s="1">
        <v>5.665</v>
      </c>
      <c r="M136" s="1">
        <v>8.048</v>
      </c>
      <c r="N136" s="1"/>
      <c r="O136" s="1"/>
      <c r="P136" s="1">
        <v>-1.1459999999999999</v>
      </c>
      <c r="Q136" s="1">
        <v>26.780999999999999</v>
      </c>
      <c r="R136" s="1">
        <v>173.04</v>
      </c>
    </row>
    <row r="137" spans="1:19">
      <c r="A137">
        <v>194712</v>
      </c>
      <c r="B137" t="s">
        <v>18</v>
      </c>
      <c r="C137" t="s">
        <v>29</v>
      </c>
      <c r="D137">
        <v>0</v>
      </c>
      <c r="E137" t="s">
        <v>31</v>
      </c>
      <c r="F137">
        <v>2</v>
      </c>
      <c r="G137">
        <v>85.5</v>
      </c>
      <c r="H137">
        <v>18.5</v>
      </c>
      <c r="I137">
        <v>2.8</v>
      </c>
      <c r="J137">
        <v>15.3</v>
      </c>
      <c r="K137">
        <v>99.6</v>
      </c>
      <c r="L137" s="1">
        <v>6.2519999999999998</v>
      </c>
      <c r="M137" s="1">
        <v>8.3360000000000003</v>
      </c>
      <c r="N137" s="1">
        <v>-0.23</v>
      </c>
      <c r="O137" s="1">
        <v>-0.19900000000000001</v>
      </c>
      <c r="P137" s="1">
        <v>-0.94399999999999995</v>
      </c>
      <c r="Q137" s="1">
        <v>28.11</v>
      </c>
      <c r="R137" s="1">
        <v>173.04</v>
      </c>
    </row>
    <row r="138" spans="1:19">
      <c r="A138">
        <v>191649</v>
      </c>
      <c r="B138">
        <v>171791</v>
      </c>
      <c r="C138" t="s">
        <v>29</v>
      </c>
      <c r="D138" t="s">
        <v>33</v>
      </c>
      <c r="E138" t="s">
        <v>31</v>
      </c>
      <c r="F138">
        <v>2</v>
      </c>
      <c r="G138">
        <v>99</v>
      </c>
      <c r="H138">
        <v>17.600000000000001</v>
      </c>
      <c r="I138">
        <v>2.7</v>
      </c>
      <c r="J138">
        <v>15.1</v>
      </c>
      <c r="K138">
        <v>99.7</v>
      </c>
      <c r="L138" s="1">
        <v>6.6970000000000001</v>
      </c>
      <c r="M138" s="1">
        <v>8.1959999999999997</v>
      </c>
      <c r="N138" s="1">
        <v>6.5000000000000002E-2</v>
      </c>
      <c r="O138" s="1">
        <v>-0.13800000000000001</v>
      </c>
      <c r="P138" s="1">
        <v>-1.4450000000000001</v>
      </c>
      <c r="Q138" s="1">
        <v>12.928000000000001</v>
      </c>
      <c r="R138" s="1">
        <v>158.75</v>
      </c>
      <c r="S138" s="2">
        <v>0.05</v>
      </c>
    </row>
    <row r="139" spans="1:19">
      <c r="A139">
        <v>191673</v>
      </c>
      <c r="B139">
        <v>170293</v>
      </c>
      <c r="C139" t="s">
        <v>29</v>
      </c>
      <c r="D139" t="s">
        <v>33</v>
      </c>
      <c r="E139" t="s">
        <v>31</v>
      </c>
      <c r="F139">
        <v>1</v>
      </c>
      <c r="G139">
        <v>97.5</v>
      </c>
      <c r="H139">
        <v>19.399999999999999</v>
      </c>
      <c r="I139">
        <v>3.1</v>
      </c>
      <c r="J139">
        <v>15.7</v>
      </c>
      <c r="K139">
        <v>99.4</v>
      </c>
      <c r="L139" s="1">
        <v>5.742</v>
      </c>
      <c r="M139" s="1">
        <v>6.9809999999999999</v>
      </c>
      <c r="N139" s="1">
        <v>0.107</v>
      </c>
      <c r="O139" s="1">
        <v>0.16500000000000001</v>
      </c>
      <c r="P139" s="1">
        <v>-0.312</v>
      </c>
      <c r="Q139" s="1">
        <v>27.649000000000001</v>
      </c>
      <c r="R139" s="1">
        <v>159.22</v>
      </c>
      <c r="S139" s="2">
        <v>-4.8000000000000001E-2</v>
      </c>
    </row>
    <row r="140" spans="1:19">
      <c r="A140">
        <v>194257</v>
      </c>
      <c r="B140" t="s">
        <v>18</v>
      </c>
      <c r="C140" t="s">
        <v>29</v>
      </c>
      <c r="D140">
        <v>0</v>
      </c>
      <c r="E140" t="s">
        <v>31</v>
      </c>
      <c r="F140">
        <v>1</v>
      </c>
      <c r="G140">
        <v>89.5</v>
      </c>
      <c r="H140">
        <v>18.399999999999999</v>
      </c>
      <c r="I140">
        <v>2.6</v>
      </c>
      <c r="J140">
        <v>14.1</v>
      </c>
      <c r="K140">
        <v>99.8</v>
      </c>
      <c r="L140" s="1">
        <v>4.3849999999999998</v>
      </c>
      <c r="M140" s="1">
        <v>5.9160000000000004</v>
      </c>
      <c r="N140" s="1">
        <v>-0.52400000000000002</v>
      </c>
      <c r="O140" s="1">
        <v>-0.48799999999999999</v>
      </c>
      <c r="P140" s="1">
        <v>-1.0009999999999999</v>
      </c>
      <c r="Q140" s="1">
        <v>29.948</v>
      </c>
      <c r="R140" s="1">
        <v>172.9</v>
      </c>
    </row>
    <row r="141" spans="1:19">
      <c r="A141">
        <v>191710</v>
      </c>
      <c r="B141">
        <v>172525</v>
      </c>
      <c r="C141" t="s">
        <v>29</v>
      </c>
      <c r="D141" t="s">
        <v>33</v>
      </c>
      <c r="E141" t="s">
        <v>31</v>
      </c>
      <c r="F141">
        <v>2</v>
      </c>
      <c r="G141">
        <v>96</v>
      </c>
      <c r="H141">
        <v>17.5</v>
      </c>
      <c r="I141">
        <v>2.4</v>
      </c>
      <c r="J141">
        <v>13.7</v>
      </c>
      <c r="K141">
        <v>99.7</v>
      </c>
      <c r="L141" s="1">
        <v>6.077</v>
      </c>
      <c r="M141" s="1">
        <v>6.1909999999999998</v>
      </c>
      <c r="N141" s="1">
        <v>-0.81599999999999995</v>
      </c>
      <c r="O141" s="1">
        <v>-0.316</v>
      </c>
      <c r="P141" s="1">
        <v>-1.542</v>
      </c>
      <c r="Q141" s="1">
        <v>23.666</v>
      </c>
      <c r="R141" s="1">
        <v>169.62</v>
      </c>
      <c r="S141" s="2">
        <v>0.03</v>
      </c>
    </row>
    <row r="142" spans="1:19">
      <c r="A142">
        <v>193719</v>
      </c>
      <c r="B142" t="s">
        <v>18</v>
      </c>
      <c r="C142" t="s">
        <v>29</v>
      </c>
      <c r="D142">
        <v>0</v>
      </c>
      <c r="E142" t="s">
        <v>31</v>
      </c>
      <c r="F142">
        <v>1</v>
      </c>
      <c r="G142">
        <v>99.5</v>
      </c>
      <c r="H142">
        <v>19.3</v>
      </c>
      <c r="I142">
        <v>2.2000000000000002</v>
      </c>
      <c r="J142">
        <v>11.6</v>
      </c>
      <c r="K142">
        <v>99.8</v>
      </c>
      <c r="L142" s="1">
        <v>7.2240000000000002</v>
      </c>
      <c r="M142" s="1">
        <v>9.1489999999999991</v>
      </c>
      <c r="N142" s="1"/>
      <c r="O142" s="1"/>
      <c r="P142" s="1">
        <v>-0.45500000000000002</v>
      </c>
      <c r="Q142" s="1">
        <v>27.92</v>
      </c>
      <c r="R142" s="1">
        <v>172.86</v>
      </c>
    </row>
    <row r="143" spans="1:19">
      <c r="A143">
        <v>191782</v>
      </c>
      <c r="B143">
        <v>171737</v>
      </c>
      <c r="C143" t="s">
        <v>29</v>
      </c>
      <c r="D143" t="s">
        <v>33</v>
      </c>
      <c r="E143" t="s">
        <v>31</v>
      </c>
      <c r="F143">
        <v>1</v>
      </c>
      <c r="G143">
        <v>90.5</v>
      </c>
      <c r="H143">
        <v>19.5</v>
      </c>
      <c r="I143">
        <v>4</v>
      </c>
      <c r="J143">
        <v>20.3</v>
      </c>
      <c r="K143">
        <v>99.2</v>
      </c>
      <c r="L143" s="1">
        <v>5.1319999999999997</v>
      </c>
      <c r="M143" s="1">
        <v>5.7270000000000003</v>
      </c>
      <c r="N143" s="1">
        <v>-0.73199999999999998</v>
      </c>
      <c r="O143" s="1">
        <v>-1.587</v>
      </c>
      <c r="P143" s="1">
        <v>-0.435</v>
      </c>
      <c r="Q143" s="1">
        <v>27.266999999999999</v>
      </c>
      <c r="R143" s="1">
        <v>160.33000000000001</v>
      </c>
      <c r="S143" s="2">
        <v>2.1000000000000001E-2</v>
      </c>
    </row>
    <row r="144" spans="1:19">
      <c r="A144">
        <v>193687</v>
      </c>
      <c r="B144" t="s">
        <v>18</v>
      </c>
      <c r="C144" t="s">
        <v>29</v>
      </c>
      <c r="D144">
        <v>0</v>
      </c>
      <c r="E144" t="s">
        <v>31</v>
      </c>
      <c r="F144">
        <v>1</v>
      </c>
      <c r="G144">
        <v>96</v>
      </c>
      <c r="H144">
        <v>17.2</v>
      </c>
      <c r="I144">
        <v>2.6</v>
      </c>
      <c r="J144">
        <v>15.1</v>
      </c>
      <c r="K144">
        <v>100</v>
      </c>
      <c r="L144" s="1">
        <v>7.2619999999999996</v>
      </c>
      <c r="M144" s="1">
        <v>7.6529999999999996</v>
      </c>
      <c r="N144" s="1">
        <v>-9.8000000000000004E-2</v>
      </c>
      <c r="O144" s="1">
        <v>0.28599999999999998</v>
      </c>
      <c r="P144" s="1">
        <v>-1.452</v>
      </c>
      <c r="Q144" s="1">
        <v>27.033999999999999</v>
      </c>
      <c r="R144" s="1">
        <v>172.78</v>
      </c>
    </row>
    <row r="145" spans="1:19">
      <c r="A145">
        <v>191787</v>
      </c>
      <c r="B145">
        <v>170983</v>
      </c>
      <c r="C145" t="s">
        <v>29</v>
      </c>
      <c r="D145" t="s">
        <v>33</v>
      </c>
      <c r="E145" t="s">
        <v>31</v>
      </c>
      <c r="F145">
        <v>2</v>
      </c>
      <c r="G145">
        <v>100</v>
      </c>
      <c r="H145">
        <v>20.5</v>
      </c>
      <c r="I145">
        <v>3.5</v>
      </c>
      <c r="J145">
        <v>17.2</v>
      </c>
      <c r="K145">
        <v>98.8</v>
      </c>
      <c r="L145" s="1">
        <v>6.3259999999999996</v>
      </c>
      <c r="M145" s="1">
        <v>7.1710000000000003</v>
      </c>
      <c r="N145" s="1">
        <v>0.44</v>
      </c>
      <c r="O145" s="1">
        <v>0.375</v>
      </c>
      <c r="P145" s="1">
        <v>-0.17100000000000001</v>
      </c>
      <c r="Q145" s="1">
        <v>24.059000000000001</v>
      </c>
      <c r="R145" s="1">
        <v>160.91999999999999</v>
      </c>
      <c r="S145" s="2">
        <v>0.09</v>
      </c>
    </row>
    <row r="146" spans="1:19">
      <c r="A146">
        <v>191804</v>
      </c>
      <c r="B146">
        <v>170227</v>
      </c>
      <c r="C146" t="s">
        <v>29</v>
      </c>
      <c r="D146" t="s">
        <v>33</v>
      </c>
      <c r="E146" t="s">
        <v>31</v>
      </c>
      <c r="F146">
        <v>2</v>
      </c>
      <c r="G146">
        <v>92.5</v>
      </c>
      <c r="H146">
        <v>20.3</v>
      </c>
      <c r="I146">
        <v>2.7</v>
      </c>
      <c r="J146">
        <v>13.4</v>
      </c>
      <c r="K146">
        <v>99.8</v>
      </c>
      <c r="L146" s="1">
        <v>5.6680000000000001</v>
      </c>
      <c r="M146" s="1">
        <v>6.6109999999999998</v>
      </c>
      <c r="N146" s="1">
        <v>-2.5999999999999999E-2</v>
      </c>
      <c r="O146" s="1">
        <v>0.41799999999999998</v>
      </c>
      <c r="P146" s="1">
        <v>-0.66300000000000003</v>
      </c>
      <c r="Q146" s="1">
        <v>24.802</v>
      </c>
      <c r="R146" s="1">
        <v>162.55000000000001</v>
      </c>
      <c r="S146" s="2">
        <v>1.7000000000000001E-2</v>
      </c>
    </row>
    <row r="147" spans="1:19">
      <c r="A147">
        <v>192200</v>
      </c>
      <c r="B147">
        <v>170983</v>
      </c>
      <c r="C147" t="s">
        <v>29</v>
      </c>
      <c r="D147">
        <v>0</v>
      </c>
      <c r="E147" t="s">
        <v>31</v>
      </c>
      <c r="F147">
        <v>1</v>
      </c>
      <c r="G147">
        <v>98.5</v>
      </c>
      <c r="H147">
        <v>20.8</v>
      </c>
      <c r="I147">
        <v>3.1</v>
      </c>
      <c r="J147">
        <v>14.7</v>
      </c>
      <c r="K147">
        <v>99.4</v>
      </c>
      <c r="L147" s="1">
        <v>5.6130000000000004</v>
      </c>
      <c r="M147" s="1">
        <v>8.4269999999999996</v>
      </c>
      <c r="N147" s="1">
        <v>-0.61799999999999999</v>
      </c>
      <c r="O147" s="1">
        <v>-4.4999999999999998E-2</v>
      </c>
      <c r="P147" s="1">
        <v>-0.13500000000000001</v>
      </c>
      <c r="Q147" s="1">
        <v>31.315999999999999</v>
      </c>
      <c r="R147" s="1">
        <v>172.4</v>
      </c>
      <c r="S147" s="2">
        <v>7.0000000000000001E-3</v>
      </c>
    </row>
    <row r="148" spans="1:19">
      <c r="A148">
        <v>191902</v>
      </c>
      <c r="B148">
        <v>172344</v>
      </c>
      <c r="C148" t="s">
        <v>29</v>
      </c>
      <c r="D148" t="s">
        <v>33</v>
      </c>
      <c r="E148" t="s">
        <v>31</v>
      </c>
      <c r="F148">
        <v>1</v>
      </c>
      <c r="G148">
        <v>87</v>
      </c>
      <c r="H148">
        <v>18.7</v>
      </c>
      <c r="I148">
        <v>2.6</v>
      </c>
      <c r="J148">
        <v>13.7</v>
      </c>
      <c r="K148">
        <v>99.9</v>
      </c>
      <c r="L148" s="1">
        <v>2.976</v>
      </c>
      <c r="M148" s="1">
        <v>4.9939999999999998</v>
      </c>
      <c r="N148" s="1">
        <v>-0.45</v>
      </c>
      <c r="O148" s="1">
        <v>-0.25600000000000001</v>
      </c>
      <c r="P148" s="1">
        <v>-0.97099999999999997</v>
      </c>
      <c r="Q148" s="1">
        <v>24.474</v>
      </c>
      <c r="R148" s="1">
        <v>163.54</v>
      </c>
      <c r="S148" s="2">
        <v>2.8000000000000001E-2</v>
      </c>
    </row>
    <row r="149" spans="1:19">
      <c r="A149">
        <v>191258</v>
      </c>
      <c r="B149">
        <v>170263</v>
      </c>
      <c r="C149" t="s">
        <v>29</v>
      </c>
      <c r="D149">
        <v>0</v>
      </c>
      <c r="E149" t="s">
        <v>31</v>
      </c>
      <c r="F149">
        <v>2</v>
      </c>
      <c r="G149">
        <v>86.5</v>
      </c>
      <c r="H149">
        <v>19</v>
      </c>
      <c r="I149">
        <v>2.5</v>
      </c>
      <c r="J149">
        <v>13</v>
      </c>
      <c r="K149">
        <v>99.5</v>
      </c>
      <c r="L149" s="1">
        <v>8.157</v>
      </c>
      <c r="M149" s="1">
        <v>10.348000000000001</v>
      </c>
      <c r="N149" s="1">
        <v>-0.60299999999999998</v>
      </c>
      <c r="O149" s="1">
        <v>0.246</v>
      </c>
      <c r="P149" s="1">
        <v>-0.93799999999999994</v>
      </c>
      <c r="Q149" s="1">
        <v>26.597000000000001</v>
      </c>
      <c r="R149" s="1">
        <v>171.43</v>
      </c>
      <c r="S149" s="2">
        <v>3.5000000000000003E-2</v>
      </c>
    </row>
    <row r="150" spans="1:19">
      <c r="A150">
        <v>193937</v>
      </c>
      <c r="B150" t="s">
        <v>18</v>
      </c>
      <c r="C150" t="s">
        <v>29</v>
      </c>
      <c r="D150">
        <v>0</v>
      </c>
      <c r="E150" t="s">
        <v>31</v>
      </c>
      <c r="F150">
        <v>2</v>
      </c>
      <c r="G150">
        <v>101.5</v>
      </c>
      <c r="H150">
        <v>21.1</v>
      </c>
      <c r="I150">
        <v>3.1</v>
      </c>
      <c r="J150">
        <v>14.6</v>
      </c>
      <c r="K150">
        <v>99.5</v>
      </c>
      <c r="L150" s="1">
        <v>7.8739999999999997</v>
      </c>
      <c r="M150" s="1">
        <v>10.015000000000001</v>
      </c>
      <c r="N150" s="1">
        <v>-0.20599999999999999</v>
      </c>
      <c r="O150" s="1">
        <v>-0.72799999999999998</v>
      </c>
      <c r="P150" s="1">
        <v>0.32800000000000001</v>
      </c>
      <c r="Q150" s="1">
        <v>30.669</v>
      </c>
      <c r="R150" s="1">
        <v>171.24</v>
      </c>
    </row>
    <row r="151" spans="1:19">
      <c r="A151">
        <v>193701</v>
      </c>
      <c r="B151" t="s">
        <v>18</v>
      </c>
      <c r="C151" t="s">
        <v>29</v>
      </c>
      <c r="D151">
        <v>0</v>
      </c>
      <c r="E151" t="s">
        <v>31</v>
      </c>
      <c r="F151">
        <v>1</v>
      </c>
      <c r="G151">
        <v>85</v>
      </c>
      <c r="H151">
        <v>19.5</v>
      </c>
      <c r="I151">
        <v>3</v>
      </c>
      <c r="J151">
        <v>15.3</v>
      </c>
      <c r="K151">
        <v>99.5</v>
      </c>
      <c r="L151" s="1">
        <v>5.9560000000000004</v>
      </c>
      <c r="M151" s="1">
        <v>7.8369999999999997</v>
      </c>
      <c r="N151" s="1">
        <v>-0.44700000000000001</v>
      </c>
      <c r="O151" s="1">
        <v>-0.52200000000000002</v>
      </c>
      <c r="P151" s="1">
        <v>-0.36499999999999999</v>
      </c>
      <c r="Q151" s="1">
        <v>29.37</v>
      </c>
      <c r="R151" s="1">
        <v>171.23</v>
      </c>
    </row>
    <row r="152" spans="1:19">
      <c r="A152">
        <v>192049</v>
      </c>
      <c r="B152">
        <v>130404</v>
      </c>
      <c r="C152" t="s">
        <v>29</v>
      </c>
      <c r="D152" t="s">
        <v>33</v>
      </c>
      <c r="E152" t="s">
        <v>31</v>
      </c>
      <c r="F152">
        <v>1</v>
      </c>
      <c r="G152">
        <v>89.5</v>
      </c>
      <c r="H152">
        <v>17.600000000000001</v>
      </c>
      <c r="I152">
        <v>3.2</v>
      </c>
      <c r="J152">
        <v>18.399999999999999</v>
      </c>
      <c r="K152">
        <v>99.5</v>
      </c>
      <c r="L152" s="1">
        <v>4.3630000000000004</v>
      </c>
      <c r="M152" s="1">
        <v>4.7480000000000002</v>
      </c>
      <c r="N152" s="1">
        <v>-0.8</v>
      </c>
      <c r="O152" s="1">
        <v>-1.5009999999999999</v>
      </c>
      <c r="P152" s="1">
        <v>-1.98</v>
      </c>
      <c r="Q152" s="1">
        <v>24.395</v>
      </c>
      <c r="R152" s="1">
        <v>163.52000000000001</v>
      </c>
      <c r="S152" s="2">
        <v>-5.1999999999999998E-2</v>
      </c>
    </row>
    <row r="153" spans="1:19">
      <c r="A153">
        <v>190200</v>
      </c>
      <c r="B153">
        <v>172344</v>
      </c>
      <c r="C153" t="s">
        <v>29</v>
      </c>
      <c r="D153">
        <v>0</v>
      </c>
      <c r="E153" t="s">
        <v>31</v>
      </c>
      <c r="F153">
        <v>3</v>
      </c>
      <c r="G153">
        <v>95.5</v>
      </c>
      <c r="H153">
        <v>20.399999999999999</v>
      </c>
      <c r="I153">
        <v>2.8</v>
      </c>
      <c r="J153">
        <v>13.9</v>
      </c>
      <c r="K153">
        <v>99.6</v>
      </c>
      <c r="L153" s="1">
        <v>5.681</v>
      </c>
      <c r="M153" s="1">
        <v>6.6310000000000002</v>
      </c>
      <c r="N153" s="1">
        <v>-1.089</v>
      </c>
      <c r="O153" s="1">
        <v>-1.44</v>
      </c>
      <c r="P153" s="1">
        <v>-7.1999999999999995E-2</v>
      </c>
      <c r="Q153" s="1">
        <v>31.946999999999999</v>
      </c>
      <c r="R153" s="1">
        <v>170.09</v>
      </c>
      <c r="S153" s="2">
        <v>7.4999999999999997E-2</v>
      </c>
    </row>
    <row r="154" spans="1:19">
      <c r="A154">
        <v>191071</v>
      </c>
      <c r="B154">
        <v>172344</v>
      </c>
      <c r="C154" t="s">
        <v>29</v>
      </c>
      <c r="D154">
        <v>0</v>
      </c>
      <c r="E154" t="s">
        <v>31</v>
      </c>
      <c r="F154">
        <v>2</v>
      </c>
      <c r="G154">
        <v>99.5</v>
      </c>
      <c r="H154">
        <v>20</v>
      </c>
      <c r="I154">
        <v>2.9</v>
      </c>
      <c r="J154">
        <v>14.5</v>
      </c>
      <c r="K154">
        <v>99.4</v>
      </c>
      <c r="L154" s="1">
        <v>3.5649999999999999</v>
      </c>
      <c r="M154" s="1">
        <v>3.8519999999999999</v>
      </c>
      <c r="N154" s="1">
        <v>-0.621</v>
      </c>
      <c r="O154" s="1">
        <v>-0.69499999999999995</v>
      </c>
      <c r="P154" s="1">
        <v>-0.91600000000000004</v>
      </c>
      <c r="Q154" s="1">
        <v>26.628</v>
      </c>
      <c r="R154" s="1">
        <v>169.98</v>
      </c>
      <c r="S154" s="2">
        <v>5.7000000000000002E-2</v>
      </c>
    </row>
    <row r="155" spans="1:19">
      <c r="A155">
        <v>192184</v>
      </c>
      <c r="B155">
        <v>170293</v>
      </c>
      <c r="C155" t="s">
        <v>29</v>
      </c>
      <c r="D155" t="s">
        <v>33</v>
      </c>
      <c r="E155" t="s">
        <v>31</v>
      </c>
      <c r="F155">
        <v>1</v>
      </c>
      <c r="G155">
        <v>100.5</v>
      </c>
      <c r="H155">
        <v>20.399999999999999</v>
      </c>
      <c r="I155">
        <v>3.1</v>
      </c>
      <c r="J155">
        <v>15.2</v>
      </c>
      <c r="K155">
        <v>99.3</v>
      </c>
      <c r="L155" s="1">
        <v>7.8150000000000004</v>
      </c>
      <c r="M155" s="1">
        <v>9.9909999999999997</v>
      </c>
      <c r="N155" s="1">
        <v>0.28100000000000003</v>
      </c>
      <c r="O155" s="1">
        <v>0.14899999999999999</v>
      </c>
      <c r="P155" s="1">
        <v>-0.20699999999999999</v>
      </c>
      <c r="Q155" s="1">
        <v>26.666</v>
      </c>
      <c r="R155" s="1">
        <v>169.12</v>
      </c>
      <c r="S155" s="2">
        <v>1.2999999999999999E-2</v>
      </c>
    </row>
    <row r="156" spans="1:19">
      <c r="A156">
        <v>191947</v>
      </c>
      <c r="B156">
        <v>172525</v>
      </c>
      <c r="C156" t="s">
        <v>29</v>
      </c>
      <c r="D156">
        <v>0</v>
      </c>
      <c r="E156" t="s">
        <v>31</v>
      </c>
      <c r="F156">
        <v>1</v>
      </c>
      <c r="G156">
        <v>94</v>
      </c>
      <c r="H156">
        <v>18.600000000000001</v>
      </c>
      <c r="I156">
        <v>2.7</v>
      </c>
      <c r="J156">
        <v>14.7</v>
      </c>
      <c r="K156">
        <v>99.5</v>
      </c>
      <c r="L156" s="1">
        <v>3.4870000000000001</v>
      </c>
      <c r="M156" s="1">
        <v>4.2720000000000002</v>
      </c>
      <c r="N156" s="1">
        <v>-0.33300000000000002</v>
      </c>
      <c r="O156" s="1">
        <v>0.10299999999999999</v>
      </c>
      <c r="P156" s="1">
        <v>-0.629</v>
      </c>
      <c r="Q156" s="1">
        <v>28.763999999999999</v>
      </c>
      <c r="R156" s="1">
        <v>169.88</v>
      </c>
      <c r="S156" s="2">
        <v>2E-3</v>
      </c>
    </row>
    <row r="157" spans="1:19">
      <c r="A157">
        <v>192274</v>
      </c>
      <c r="B157">
        <v>172344</v>
      </c>
      <c r="C157" t="s">
        <v>29</v>
      </c>
      <c r="D157" t="s">
        <v>33</v>
      </c>
      <c r="E157" t="s">
        <v>31</v>
      </c>
      <c r="F157">
        <v>1</v>
      </c>
      <c r="G157">
        <v>85</v>
      </c>
      <c r="H157">
        <v>18.8</v>
      </c>
      <c r="I157">
        <v>3.1</v>
      </c>
      <c r="J157">
        <v>16.600000000000001</v>
      </c>
      <c r="K157">
        <v>99.4</v>
      </c>
      <c r="L157" s="1">
        <v>3.746</v>
      </c>
      <c r="M157" s="1">
        <v>4.2030000000000003</v>
      </c>
      <c r="N157" s="1">
        <v>-0.627</v>
      </c>
      <c r="O157" s="1">
        <v>-0.63700000000000001</v>
      </c>
      <c r="P157" s="1">
        <v>-1.343</v>
      </c>
      <c r="Q157" s="1">
        <v>30.280999999999999</v>
      </c>
      <c r="R157" s="1">
        <v>170.4</v>
      </c>
      <c r="S157" s="2">
        <v>2E-3</v>
      </c>
    </row>
    <row r="158" spans="1:19">
      <c r="A158">
        <v>192301</v>
      </c>
      <c r="B158">
        <v>161186</v>
      </c>
      <c r="C158" t="s">
        <v>29</v>
      </c>
      <c r="D158" t="s">
        <v>33</v>
      </c>
      <c r="E158" t="s">
        <v>31</v>
      </c>
      <c r="F158">
        <v>1</v>
      </c>
      <c r="G158">
        <v>90</v>
      </c>
      <c r="H158">
        <v>16.7</v>
      </c>
      <c r="I158">
        <v>2.7</v>
      </c>
      <c r="J158">
        <v>15.9</v>
      </c>
      <c r="K158">
        <v>99.6</v>
      </c>
      <c r="L158" s="1">
        <v>2.5459999999999998</v>
      </c>
      <c r="M158" s="1">
        <v>4.4290000000000003</v>
      </c>
      <c r="N158" s="1">
        <v>-0.81599999999999995</v>
      </c>
      <c r="O158" s="1">
        <v>-0.32400000000000001</v>
      </c>
      <c r="P158" s="1">
        <v>-2.6339999999999999</v>
      </c>
      <c r="Q158" s="1">
        <v>31.055</v>
      </c>
      <c r="R158" s="1">
        <v>190.94</v>
      </c>
      <c r="S158" s="2">
        <v>4.5999999999999999E-2</v>
      </c>
    </row>
    <row r="159" spans="1:19">
      <c r="A159">
        <v>192369</v>
      </c>
      <c r="B159">
        <v>161845</v>
      </c>
      <c r="C159" t="s">
        <v>29</v>
      </c>
      <c r="D159" t="s">
        <v>33</v>
      </c>
      <c r="E159" t="s">
        <v>31</v>
      </c>
      <c r="F159">
        <v>2</v>
      </c>
      <c r="G159">
        <v>89</v>
      </c>
      <c r="H159">
        <v>18.899999999999999</v>
      </c>
      <c r="I159">
        <v>3.2</v>
      </c>
      <c r="J159">
        <v>16.8</v>
      </c>
      <c r="K159">
        <v>99.5</v>
      </c>
      <c r="L159" s="1">
        <v>5.0830000000000002</v>
      </c>
      <c r="M159" s="1">
        <v>7.7290000000000001</v>
      </c>
      <c r="N159" s="1">
        <v>-0.65900000000000003</v>
      </c>
      <c r="O159" s="1">
        <v>-1.9450000000000001</v>
      </c>
      <c r="P159" s="1">
        <v>-1.161</v>
      </c>
      <c r="Q159" s="1">
        <v>35.223999999999997</v>
      </c>
      <c r="R159" s="1">
        <v>195</v>
      </c>
      <c r="S159" s="2">
        <v>6.5000000000000002E-2</v>
      </c>
    </row>
    <row r="160" spans="1:19">
      <c r="A160">
        <v>192385</v>
      </c>
      <c r="B160">
        <v>150150</v>
      </c>
      <c r="C160" t="s">
        <v>29</v>
      </c>
      <c r="D160" t="s">
        <v>33</v>
      </c>
      <c r="E160" t="s">
        <v>31</v>
      </c>
      <c r="F160">
        <v>2</v>
      </c>
      <c r="G160">
        <v>92</v>
      </c>
      <c r="H160">
        <v>19.600000000000001</v>
      </c>
      <c r="I160">
        <v>3.2</v>
      </c>
      <c r="J160">
        <v>16</v>
      </c>
      <c r="K160">
        <v>99</v>
      </c>
      <c r="L160" s="1">
        <v>5.6260000000000003</v>
      </c>
      <c r="M160" s="1">
        <v>8.7439999999999998</v>
      </c>
      <c r="N160" s="1">
        <v>-0.17100000000000001</v>
      </c>
      <c r="O160" s="1">
        <v>1.0569999999999999</v>
      </c>
      <c r="P160" s="1">
        <v>-0.56899999999999995</v>
      </c>
      <c r="Q160" s="1">
        <v>24.856000000000002</v>
      </c>
      <c r="R160" s="1">
        <v>157.69</v>
      </c>
      <c r="S160" s="2">
        <v>2.9000000000000001E-2</v>
      </c>
    </row>
    <row r="161" spans="1:19">
      <c r="A161">
        <v>193909</v>
      </c>
      <c r="B161" t="s">
        <v>18</v>
      </c>
      <c r="C161" t="s">
        <v>29</v>
      </c>
      <c r="D161">
        <v>0</v>
      </c>
      <c r="E161" t="s">
        <v>31</v>
      </c>
      <c r="F161">
        <v>2</v>
      </c>
      <c r="G161">
        <v>91.5</v>
      </c>
      <c r="H161">
        <v>19.7</v>
      </c>
      <c r="I161">
        <v>2.7</v>
      </c>
      <c r="J161">
        <v>13.9</v>
      </c>
      <c r="K161">
        <v>99.8</v>
      </c>
      <c r="L161" s="1">
        <v>6.4969999999999999</v>
      </c>
      <c r="M161" s="1">
        <v>8.2690000000000001</v>
      </c>
      <c r="N161" s="1">
        <v>-0.51800000000000002</v>
      </c>
      <c r="O161" s="1">
        <v>-0.59599999999999997</v>
      </c>
      <c r="P161" s="1">
        <v>-0.34200000000000003</v>
      </c>
      <c r="Q161" s="1">
        <v>29.274999999999999</v>
      </c>
      <c r="R161" s="1">
        <v>169.83</v>
      </c>
    </row>
    <row r="162" spans="1:19">
      <c r="A162">
        <v>191591</v>
      </c>
      <c r="B162">
        <v>171646</v>
      </c>
      <c r="C162" t="s">
        <v>29</v>
      </c>
      <c r="D162">
        <v>0</v>
      </c>
      <c r="E162" t="s">
        <v>31</v>
      </c>
      <c r="F162">
        <v>1</v>
      </c>
      <c r="G162">
        <v>89.5</v>
      </c>
      <c r="H162">
        <v>17.8</v>
      </c>
      <c r="I162">
        <v>2.4</v>
      </c>
      <c r="J162">
        <v>13.6</v>
      </c>
      <c r="K162">
        <v>99.7</v>
      </c>
      <c r="L162" s="1">
        <v>6.6749999999999998</v>
      </c>
      <c r="M162" s="1">
        <v>7.5650000000000004</v>
      </c>
      <c r="N162" s="1">
        <v>-0.39900000000000002</v>
      </c>
      <c r="O162" s="1">
        <v>-0.24399999999999999</v>
      </c>
      <c r="P162" s="1">
        <v>-1.8480000000000001</v>
      </c>
      <c r="Q162" s="1">
        <v>18.812000000000001</v>
      </c>
      <c r="R162" s="1">
        <v>169.1</v>
      </c>
    </row>
    <row r="163" spans="1:19">
      <c r="A163">
        <v>194261</v>
      </c>
      <c r="B163" t="s">
        <v>18</v>
      </c>
      <c r="C163" t="s">
        <v>29</v>
      </c>
      <c r="D163">
        <v>0</v>
      </c>
      <c r="E163" t="s">
        <v>31</v>
      </c>
      <c r="F163">
        <v>1</v>
      </c>
      <c r="G163">
        <v>86</v>
      </c>
      <c r="H163">
        <v>19.7</v>
      </c>
      <c r="I163">
        <v>3.1</v>
      </c>
      <c r="J163">
        <v>15.5</v>
      </c>
      <c r="K163">
        <v>99.3</v>
      </c>
      <c r="L163" s="1">
        <v>5.6589999999999998</v>
      </c>
      <c r="M163" s="1">
        <v>6.3520000000000003</v>
      </c>
      <c r="N163" s="1">
        <v>0.57599999999999996</v>
      </c>
      <c r="O163" s="1">
        <v>0.34699999999999998</v>
      </c>
      <c r="P163" s="1">
        <v>-0.14899999999999999</v>
      </c>
      <c r="Q163" s="1">
        <v>33.201999999999998</v>
      </c>
      <c r="R163" s="1">
        <v>168.54</v>
      </c>
    </row>
    <row r="164" spans="1:19">
      <c r="A164">
        <v>193049</v>
      </c>
      <c r="B164">
        <v>170364</v>
      </c>
      <c r="C164" t="s">
        <v>29</v>
      </c>
      <c r="D164" t="s">
        <v>33</v>
      </c>
      <c r="E164" t="s">
        <v>31</v>
      </c>
      <c r="F164">
        <v>1</v>
      </c>
      <c r="G164">
        <v>92</v>
      </c>
      <c r="H164">
        <v>19.600000000000001</v>
      </c>
      <c r="I164">
        <v>3</v>
      </c>
      <c r="J164">
        <v>15.5</v>
      </c>
      <c r="K164">
        <v>99.7</v>
      </c>
      <c r="L164" s="1">
        <v>7.3470000000000004</v>
      </c>
      <c r="M164" s="1">
        <v>8.8680000000000003</v>
      </c>
      <c r="N164" s="1">
        <v>-6.5000000000000002E-2</v>
      </c>
      <c r="O164" s="1">
        <v>0.46500000000000002</v>
      </c>
      <c r="P164" s="1">
        <v>-0.36499999999999999</v>
      </c>
      <c r="Q164" s="1">
        <v>23.09</v>
      </c>
      <c r="R164" s="1">
        <v>155.86000000000001</v>
      </c>
      <c r="S164" s="2">
        <v>4.1000000000000002E-2</v>
      </c>
    </row>
    <row r="165" spans="1:19">
      <c r="A165">
        <v>194430</v>
      </c>
      <c r="B165" t="s">
        <v>18</v>
      </c>
      <c r="C165" t="s">
        <v>29</v>
      </c>
      <c r="D165">
        <v>0</v>
      </c>
      <c r="E165" t="s">
        <v>31</v>
      </c>
      <c r="F165">
        <v>1</v>
      </c>
      <c r="G165">
        <v>85</v>
      </c>
      <c r="H165">
        <v>17.8</v>
      </c>
      <c r="I165">
        <v>2.8</v>
      </c>
      <c r="J165">
        <v>15.5</v>
      </c>
      <c r="K165">
        <v>99.5</v>
      </c>
      <c r="L165" s="1">
        <v>3.6829999999999998</v>
      </c>
      <c r="M165" s="1">
        <v>5.32</v>
      </c>
      <c r="N165" s="1">
        <v>0.497</v>
      </c>
      <c r="O165" s="1">
        <v>0.72199999999999998</v>
      </c>
      <c r="P165" s="1">
        <v>-1.2709999999999999</v>
      </c>
      <c r="Q165" s="1">
        <v>27.75</v>
      </c>
      <c r="R165" s="1">
        <v>168.52</v>
      </c>
    </row>
    <row r="166" spans="1:19">
      <c r="A166">
        <v>193537</v>
      </c>
      <c r="B166" t="s">
        <v>18</v>
      </c>
      <c r="C166" t="s">
        <v>29</v>
      </c>
      <c r="D166" t="s">
        <v>33</v>
      </c>
      <c r="E166" t="s">
        <v>31</v>
      </c>
      <c r="F166">
        <v>2</v>
      </c>
      <c r="G166">
        <v>94</v>
      </c>
      <c r="H166">
        <v>18.7</v>
      </c>
      <c r="I166">
        <v>2.8</v>
      </c>
      <c r="J166">
        <v>14.8</v>
      </c>
      <c r="K166">
        <v>99.9</v>
      </c>
      <c r="L166" s="1">
        <v>6.9509999999999996</v>
      </c>
      <c r="M166" s="1">
        <v>8.0709999999999997</v>
      </c>
      <c r="N166" s="1">
        <v>-0.57599999999999996</v>
      </c>
      <c r="O166" s="1">
        <v>-0.623</v>
      </c>
      <c r="P166" s="1">
        <v>-0.84099999999999997</v>
      </c>
      <c r="Q166" s="1">
        <v>35.671999999999997</v>
      </c>
      <c r="R166" s="1">
        <v>183.04</v>
      </c>
    </row>
    <row r="167" spans="1:19">
      <c r="A167">
        <v>193062</v>
      </c>
      <c r="B167">
        <v>170778</v>
      </c>
      <c r="C167" t="s">
        <v>29</v>
      </c>
      <c r="D167">
        <v>0</v>
      </c>
      <c r="E167" t="s">
        <v>31</v>
      </c>
      <c r="F167">
        <v>1</v>
      </c>
      <c r="G167">
        <v>98.5</v>
      </c>
      <c r="H167">
        <v>19.100000000000001</v>
      </c>
      <c r="I167">
        <v>3.4</v>
      </c>
      <c r="J167">
        <v>17.600000000000001</v>
      </c>
      <c r="K167">
        <v>99.4</v>
      </c>
      <c r="L167" s="1">
        <v>6.1890000000000001</v>
      </c>
      <c r="M167" s="1">
        <v>8.6300000000000008</v>
      </c>
      <c r="N167" s="1">
        <v>-0.185</v>
      </c>
      <c r="O167" s="1">
        <v>-1.776</v>
      </c>
      <c r="P167" s="1">
        <v>-0.66300000000000003</v>
      </c>
      <c r="Q167" s="1">
        <v>22.832999999999998</v>
      </c>
      <c r="R167" s="1">
        <v>168.24</v>
      </c>
      <c r="S167" s="2">
        <v>7.8E-2</v>
      </c>
    </row>
    <row r="168" spans="1:19">
      <c r="A168">
        <v>190105</v>
      </c>
      <c r="B168">
        <v>180458</v>
      </c>
      <c r="C168" t="s">
        <v>29</v>
      </c>
      <c r="D168">
        <v>0</v>
      </c>
      <c r="E168" t="s">
        <v>31</v>
      </c>
      <c r="F168">
        <v>2</v>
      </c>
      <c r="G168">
        <v>95</v>
      </c>
      <c r="H168">
        <v>18.100000000000001</v>
      </c>
      <c r="I168">
        <v>2.5</v>
      </c>
      <c r="J168">
        <v>14</v>
      </c>
      <c r="K168">
        <v>99.8</v>
      </c>
      <c r="L168" s="1">
        <v>5.8490000000000002</v>
      </c>
      <c r="M168" s="1">
        <v>8.2219999999999995</v>
      </c>
      <c r="N168" s="1">
        <v>0.23</v>
      </c>
      <c r="O168" s="1">
        <v>0.28000000000000003</v>
      </c>
      <c r="P168" s="1">
        <v>-1.1160000000000001</v>
      </c>
      <c r="Q168" s="1">
        <v>18.190000000000001</v>
      </c>
      <c r="R168" s="1">
        <v>168.16</v>
      </c>
      <c r="S168" s="2">
        <v>7.3999999999999996E-2</v>
      </c>
    </row>
    <row r="169" spans="1:19">
      <c r="A169">
        <v>194704</v>
      </c>
      <c r="B169" t="s">
        <v>18</v>
      </c>
      <c r="C169" t="s">
        <v>29</v>
      </c>
      <c r="D169">
        <v>0</v>
      </c>
      <c r="E169" t="s">
        <v>31</v>
      </c>
      <c r="F169">
        <v>2</v>
      </c>
      <c r="G169">
        <v>91</v>
      </c>
      <c r="H169">
        <v>18.899999999999999</v>
      </c>
      <c r="I169">
        <v>2.6</v>
      </c>
      <c r="J169">
        <v>13.6</v>
      </c>
      <c r="K169">
        <v>99.5</v>
      </c>
      <c r="L169" s="1">
        <v>6.8789999999999996</v>
      </c>
      <c r="M169" s="1">
        <v>8.2720000000000002</v>
      </c>
      <c r="N169" s="1">
        <v>-0.36899999999999999</v>
      </c>
      <c r="O169" s="1">
        <v>-0.72799999999999998</v>
      </c>
      <c r="P169" s="1">
        <v>-0.7</v>
      </c>
      <c r="Q169" s="1">
        <v>25.83</v>
      </c>
      <c r="R169" s="1">
        <v>167.96</v>
      </c>
    </row>
    <row r="170" spans="1:19">
      <c r="A170">
        <v>193704</v>
      </c>
      <c r="B170" t="s">
        <v>18</v>
      </c>
      <c r="C170" t="s">
        <v>29</v>
      </c>
      <c r="D170" t="s">
        <v>33</v>
      </c>
      <c r="E170" t="s">
        <v>31</v>
      </c>
      <c r="F170">
        <v>1</v>
      </c>
      <c r="G170">
        <v>105.5</v>
      </c>
      <c r="H170">
        <v>19.600000000000001</v>
      </c>
      <c r="I170">
        <v>3</v>
      </c>
      <c r="J170">
        <v>15.2</v>
      </c>
      <c r="K170">
        <v>99.6</v>
      </c>
      <c r="L170" s="1">
        <v>9.1229999999999993</v>
      </c>
      <c r="M170" s="1">
        <v>11.083</v>
      </c>
      <c r="N170" s="1">
        <v>-0.52700000000000002</v>
      </c>
      <c r="O170" s="1">
        <v>-0.317</v>
      </c>
      <c r="P170" s="1">
        <v>-0.314</v>
      </c>
      <c r="Q170" s="1">
        <v>30.622</v>
      </c>
      <c r="R170" s="1">
        <v>178</v>
      </c>
    </row>
    <row r="171" spans="1:19">
      <c r="A171">
        <v>192404</v>
      </c>
      <c r="B171">
        <v>142809</v>
      </c>
      <c r="C171" t="s">
        <v>29</v>
      </c>
      <c r="D171">
        <v>0</v>
      </c>
      <c r="E171" t="s">
        <v>31</v>
      </c>
      <c r="F171">
        <v>1</v>
      </c>
      <c r="G171">
        <v>87</v>
      </c>
      <c r="H171">
        <v>19.8</v>
      </c>
      <c r="I171">
        <v>3.4</v>
      </c>
      <c r="J171">
        <v>17.399999999999999</v>
      </c>
      <c r="K171">
        <v>98.9</v>
      </c>
      <c r="L171" s="1">
        <v>4.907</v>
      </c>
      <c r="M171" s="1">
        <v>7.1</v>
      </c>
      <c r="N171" s="1">
        <v>0.20100000000000001</v>
      </c>
      <c r="O171" s="1">
        <v>-0.17399999999999999</v>
      </c>
      <c r="P171" s="1">
        <v>-0.20300000000000001</v>
      </c>
      <c r="Q171" s="1">
        <v>31.02</v>
      </c>
      <c r="R171" s="1">
        <v>167.73</v>
      </c>
    </row>
    <row r="172" spans="1:19">
      <c r="A172">
        <v>191937</v>
      </c>
      <c r="B172">
        <v>170483</v>
      </c>
      <c r="C172" t="s">
        <v>29</v>
      </c>
      <c r="D172">
        <v>0</v>
      </c>
      <c r="E172" t="s">
        <v>31</v>
      </c>
      <c r="F172">
        <v>1</v>
      </c>
      <c r="G172">
        <v>91.5</v>
      </c>
      <c r="H172">
        <v>18</v>
      </c>
      <c r="I172">
        <v>2.7</v>
      </c>
      <c r="J172">
        <v>15.3</v>
      </c>
      <c r="K172">
        <v>99.7</v>
      </c>
      <c r="L172" s="1">
        <v>3.665</v>
      </c>
      <c r="M172" s="1">
        <v>5.3879999999999999</v>
      </c>
      <c r="N172" s="1">
        <v>-0.45800000000000002</v>
      </c>
      <c r="O172" s="1">
        <v>-0.81299999999999994</v>
      </c>
      <c r="P172" s="1">
        <v>-1.3979999999999999</v>
      </c>
      <c r="Q172" s="1">
        <v>27.18</v>
      </c>
      <c r="R172" s="1">
        <v>167.14</v>
      </c>
      <c r="S172" s="2">
        <v>-2.7E-2</v>
      </c>
    </row>
    <row r="173" spans="1:19">
      <c r="A173">
        <v>191458</v>
      </c>
      <c r="B173">
        <v>130404</v>
      </c>
      <c r="C173" t="s">
        <v>29</v>
      </c>
      <c r="D173">
        <v>0</v>
      </c>
      <c r="E173" t="s">
        <v>31</v>
      </c>
      <c r="F173">
        <v>2</v>
      </c>
      <c r="G173">
        <v>94</v>
      </c>
      <c r="H173">
        <v>18.2</v>
      </c>
      <c r="I173">
        <v>2.7</v>
      </c>
      <c r="J173">
        <v>15</v>
      </c>
      <c r="K173">
        <v>99.8</v>
      </c>
      <c r="L173" s="1">
        <v>7.0659999999999998</v>
      </c>
      <c r="M173" s="1">
        <v>8.5570000000000004</v>
      </c>
      <c r="N173" s="1">
        <v>-0.123</v>
      </c>
      <c r="O173" s="1">
        <v>-1.47</v>
      </c>
      <c r="P173" s="1">
        <v>-1.411</v>
      </c>
      <c r="Q173" s="1">
        <v>17.986000000000001</v>
      </c>
      <c r="R173" s="1">
        <v>165.96</v>
      </c>
      <c r="S173" s="2">
        <v>7.9000000000000001E-2</v>
      </c>
    </row>
    <row r="174" spans="1:19">
      <c r="A174">
        <v>190109</v>
      </c>
      <c r="B174">
        <v>180557</v>
      </c>
      <c r="C174" t="s">
        <v>29</v>
      </c>
      <c r="D174">
        <v>0</v>
      </c>
      <c r="E174" t="s">
        <v>31</v>
      </c>
      <c r="F174">
        <v>1</v>
      </c>
      <c r="G174">
        <v>107.5</v>
      </c>
      <c r="H174">
        <v>17.8</v>
      </c>
      <c r="I174">
        <v>2.9</v>
      </c>
      <c r="J174">
        <v>16</v>
      </c>
      <c r="K174">
        <v>99.7</v>
      </c>
      <c r="L174" s="1">
        <v>7.843</v>
      </c>
      <c r="M174" s="1">
        <v>10.247999999999999</v>
      </c>
      <c r="N174" s="1">
        <v>-0.105</v>
      </c>
      <c r="O174" s="1">
        <v>0.14199999999999999</v>
      </c>
      <c r="P174" s="1">
        <v>-1.776</v>
      </c>
      <c r="Q174" s="1">
        <v>15.59</v>
      </c>
      <c r="R174" s="1">
        <v>165.15</v>
      </c>
      <c r="S174" s="2">
        <v>6.4000000000000001E-2</v>
      </c>
    </row>
    <row r="175" spans="1:19">
      <c r="A175">
        <v>190243</v>
      </c>
      <c r="B175">
        <v>180557</v>
      </c>
      <c r="C175" t="s">
        <v>29</v>
      </c>
      <c r="D175">
        <v>0</v>
      </c>
      <c r="E175" t="s">
        <v>31</v>
      </c>
      <c r="F175">
        <v>1</v>
      </c>
      <c r="G175">
        <v>85.5</v>
      </c>
      <c r="H175">
        <v>18.2</v>
      </c>
      <c r="I175">
        <v>3</v>
      </c>
      <c r="J175">
        <v>16.399999999999999</v>
      </c>
      <c r="K175">
        <v>99.6</v>
      </c>
      <c r="L175" s="1">
        <v>4.9889999999999999</v>
      </c>
      <c r="M175" s="1">
        <v>6.5540000000000003</v>
      </c>
      <c r="N175" s="1">
        <v>-0.26700000000000002</v>
      </c>
      <c r="O175" s="1">
        <v>1.419</v>
      </c>
      <c r="P175" s="1">
        <v>-1.149</v>
      </c>
      <c r="Q175" s="1">
        <v>22.725000000000001</v>
      </c>
      <c r="R175" s="1">
        <v>165.02</v>
      </c>
      <c r="S175" s="2">
        <v>5.3999999999999999E-2</v>
      </c>
    </row>
    <row r="176" spans="1:19">
      <c r="A176">
        <v>191611</v>
      </c>
      <c r="B176">
        <v>171646</v>
      </c>
      <c r="C176" t="s">
        <v>29</v>
      </c>
      <c r="D176">
        <v>0</v>
      </c>
      <c r="E176" t="s">
        <v>31</v>
      </c>
      <c r="F176">
        <v>1</v>
      </c>
      <c r="G176">
        <v>98</v>
      </c>
      <c r="H176">
        <v>19.100000000000001</v>
      </c>
      <c r="I176">
        <v>3</v>
      </c>
      <c r="J176">
        <v>15.8</v>
      </c>
      <c r="K176">
        <v>99.4</v>
      </c>
      <c r="L176" s="1">
        <v>4.9269999999999996</v>
      </c>
      <c r="M176" s="1">
        <v>6.0019999999999998</v>
      </c>
      <c r="N176" s="1">
        <v>0.14399999999999999</v>
      </c>
      <c r="O176" s="1">
        <v>-0.23</v>
      </c>
      <c r="P176" s="1">
        <v>-0.66200000000000003</v>
      </c>
      <c r="Q176" s="1">
        <v>23.576000000000001</v>
      </c>
      <c r="R176" s="1">
        <v>164.38</v>
      </c>
      <c r="S176" s="2">
        <v>6.5000000000000002E-2</v>
      </c>
    </row>
    <row r="177" spans="1:19">
      <c r="A177">
        <v>192559</v>
      </c>
      <c r="B177">
        <v>150079</v>
      </c>
      <c r="C177" t="s">
        <v>29</v>
      </c>
      <c r="D177">
        <v>0</v>
      </c>
      <c r="E177" t="s">
        <v>31</v>
      </c>
      <c r="F177">
        <v>2</v>
      </c>
      <c r="G177">
        <v>84.5</v>
      </c>
      <c r="H177">
        <v>19</v>
      </c>
      <c r="I177">
        <v>2.6</v>
      </c>
      <c r="J177">
        <v>13.6</v>
      </c>
      <c r="K177">
        <v>99.6</v>
      </c>
      <c r="L177" s="1">
        <v>4.4889999999999999</v>
      </c>
      <c r="M177" s="1">
        <v>6.82</v>
      </c>
      <c r="N177" s="1">
        <v>0.63200000000000001</v>
      </c>
      <c r="O177" s="1">
        <v>1.2589999999999999</v>
      </c>
      <c r="P177" s="1">
        <v>-0.91900000000000004</v>
      </c>
      <c r="Q177" s="1">
        <v>18.988</v>
      </c>
      <c r="R177" s="1">
        <v>164.07</v>
      </c>
    </row>
    <row r="178" spans="1:19">
      <c r="A178">
        <v>190951</v>
      </c>
      <c r="B178">
        <v>170364</v>
      </c>
      <c r="C178" t="s">
        <v>29</v>
      </c>
      <c r="D178">
        <v>0</v>
      </c>
      <c r="E178" t="s">
        <v>31</v>
      </c>
      <c r="F178">
        <v>2</v>
      </c>
      <c r="G178">
        <v>94</v>
      </c>
      <c r="H178">
        <v>18.3</v>
      </c>
      <c r="I178">
        <v>3.2</v>
      </c>
      <c r="J178">
        <v>17.3</v>
      </c>
      <c r="K178">
        <v>99.4</v>
      </c>
      <c r="L178" s="1">
        <v>5.5460000000000003</v>
      </c>
      <c r="M178" s="1">
        <v>8.0640000000000001</v>
      </c>
      <c r="N178" s="1">
        <v>-0.17100000000000001</v>
      </c>
      <c r="O178" s="1">
        <v>0.28000000000000003</v>
      </c>
      <c r="P178" s="1">
        <v>-1.1539999999999999</v>
      </c>
      <c r="Q178" s="1">
        <v>19.890999999999998</v>
      </c>
      <c r="R178" s="1">
        <v>163.58000000000001</v>
      </c>
      <c r="S178" s="2">
        <v>6.8000000000000005E-2</v>
      </c>
    </row>
    <row r="179" spans="1:19">
      <c r="A179">
        <v>190040</v>
      </c>
      <c r="B179">
        <v>180458</v>
      </c>
      <c r="C179" t="s">
        <v>29</v>
      </c>
      <c r="D179">
        <v>0</v>
      </c>
      <c r="E179" t="s">
        <v>31</v>
      </c>
      <c r="F179">
        <v>2</v>
      </c>
      <c r="G179">
        <v>95.5</v>
      </c>
      <c r="H179">
        <v>17</v>
      </c>
      <c r="I179">
        <v>2.8</v>
      </c>
      <c r="J179">
        <v>16.399999999999999</v>
      </c>
      <c r="K179">
        <v>99.4</v>
      </c>
      <c r="L179" s="1">
        <v>7.0979999999999999</v>
      </c>
      <c r="M179" s="1">
        <v>10.337999999999999</v>
      </c>
      <c r="N179" s="1">
        <v>0.32400000000000001</v>
      </c>
      <c r="O179" s="1">
        <v>1.125</v>
      </c>
      <c r="P179" s="1">
        <v>-1.883</v>
      </c>
      <c r="Q179" s="1">
        <v>14.154</v>
      </c>
      <c r="R179" s="1">
        <v>162.91999999999999</v>
      </c>
      <c r="S179" s="2">
        <v>5.1999999999999998E-2</v>
      </c>
    </row>
    <row r="180" spans="1:19">
      <c r="A180">
        <v>190744</v>
      </c>
      <c r="B180">
        <v>171737</v>
      </c>
      <c r="C180" t="s">
        <v>29</v>
      </c>
      <c r="D180">
        <v>0</v>
      </c>
      <c r="E180" t="s">
        <v>31</v>
      </c>
      <c r="F180">
        <v>2</v>
      </c>
      <c r="G180">
        <v>93</v>
      </c>
      <c r="H180">
        <v>18.7</v>
      </c>
      <c r="I180">
        <v>2.7</v>
      </c>
      <c r="J180">
        <v>14.4</v>
      </c>
      <c r="K180">
        <v>99.5</v>
      </c>
      <c r="L180" s="1">
        <v>4.6219999999999999</v>
      </c>
      <c r="M180" s="1">
        <v>6.0609999999999999</v>
      </c>
      <c r="N180" s="1">
        <v>-0.46100000000000002</v>
      </c>
      <c r="O180" s="1">
        <v>-1.08</v>
      </c>
      <c r="P180" s="1">
        <v>-0.57799999999999996</v>
      </c>
      <c r="Q180" s="1">
        <v>25.452000000000002</v>
      </c>
      <c r="R180" s="1">
        <v>162.78</v>
      </c>
      <c r="S180" s="2">
        <v>-1.7000000000000001E-2</v>
      </c>
    </row>
    <row r="181" spans="1:19">
      <c r="A181">
        <v>191783</v>
      </c>
      <c r="B181">
        <v>170778</v>
      </c>
      <c r="C181" t="s">
        <v>29</v>
      </c>
      <c r="D181">
        <v>0</v>
      </c>
      <c r="E181" t="s">
        <v>31</v>
      </c>
      <c r="F181">
        <v>2</v>
      </c>
      <c r="G181">
        <v>97</v>
      </c>
      <c r="H181">
        <v>19.399999999999999</v>
      </c>
      <c r="I181">
        <v>3.2</v>
      </c>
      <c r="J181">
        <v>16.7</v>
      </c>
      <c r="K181">
        <v>99.3</v>
      </c>
      <c r="L181" s="1">
        <v>5.5960000000000001</v>
      </c>
      <c r="M181" s="1">
        <v>9.02</v>
      </c>
      <c r="N181" s="1">
        <v>-9.1999999999999998E-2</v>
      </c>
      <c r="O181" s="1">
        <v>-0.47199999999999998</v>
      </c>
      <c r="P181" s="1">
        <v>-0.432</v>
      </c>
      <c r="Q181" s="1">
        <v>20.641999999999999</v>
      </c>
      <c r="R181" s="1">
        <v>162.47</v>
      </c>
      <c r="S181" s="2">
        <v>5.7000000000000002E-2</v>
      </c>
    </row>
    <row r="182" spans="1:19">
      <c r="A182">
        <v>194303</v>
      </c>
      <c r="B182" t="s">
        <v>18</v>
      </c>
      <c r="C182" t="s">
        <v>29</v>
      </c>
      <c r="D182">
        <v>0</v>
      </c>
      <c r="E182" t="s">
        <v>31</v>
      </c>
      <c r="F182">
        <v>1</v>
      </c>
      <c r="G182">
        <v>97.5</v>
      </c>
      <c r="H182">
        <v>18.399999999999999</v>
      </c>
      <c r="I182">
        <v>2.8</v>
      </c>
      <c r="J182">
        <v>15.3</v>
      </c>
      <c r="K182">
        <v>99.6</v>
      </c>
      <c r="L182" s="1">
        <v>5.2930000000000001</v>
      </c>
      <c r="M182" s="1">
        <v>6.9720000000000004</v>
      </c>
      <c r="N182" s="1">
        <v>-5.0999999999999997E-2</v>
      </c>
      <c r="O182" s="1">
        <v>-2.5000000000000001E-2</v>
      </c>
      <c r="P182" s="1">
        <v>-0.82399999999999995</v>
      </c>
      <c r="Q182" s="1">
        <v>25.073</v>
      </c>
      <c r="R182" s="1">
        <v>162.30000000000001</v>
      </c>
    </row>
    <row r="183" spans="1:19">
      <c r="A183">
        <v>195208</v>
      </c>
      <c r="B183" t="s">
        <v>18</v>
      </c>
      <c r="C183" t="s">
        <v>29</v>
      </c>
      <c r="D183">
        <v>0</v>
      </c>
      <c r="E183" t="s">
        <v>31</v>
      </c>
      <c r="F183">
        <v>2</v>
      </c>
      <c r="G183">
        <v>82.5</v>
      </c>
      <c r="H183">
        <v>20.100000000000001</v>
      </c>
      <c r="I183">
        <v>3.2</v>
      </c>
      <c r="J183">
        <v>16</v>
      </c>
      <c r="K183">
        <v>99.1</v>
      </c>
      <c r="L183" s="1">
        <v>7.3620000000000001</v>
      </c>
      <c r="M183" s="1">
        <v>8.1419999999999995</v>
      </c>
      <c r="N183" s="1">
        <v>-0.27900000000000003</v>
      </c>
      <c r="O183" s="1">
        <v>-4.2999999999999997E-2</v>
      </c>
      <c r="P183" s="1">
        <v>3.2000000000000001E-2</v>
      </c>
      <c r="Q183" s="1">
        <v>27.84</v>
      </c>
      <c r="R183" s="1">
        <v>161.69999999999999</v>
      </c>
    </row>
    <row r="184" spans="1:19">
      <c r="A184">
        <v>194203</v>
      </c>
      <c r="B184" t="s">
        <v>18</v>
      </c>
      <c r="C184" t="s">
        <v>29</v>
      </c>
      <c r="D184">
        <v>0</v>
      </c>
      <c r="E184" t="s">
        <v>31</v>
      </c>
      <c r="F184">
        <v>1</v>
      </c>
      <c r="G184">
        <v>95</v>
      </c>
      <c r="H184">
        <v>20</v>
      </c>
      <c r="I184">
        <v>2.9</v>
      </c>
      <c r="J184">
        <v>14.4</v>
      </c>
      <c r="K184">
        <v>99.5</v>
      </c>
      <c r="L184" s="1">
        <v>7.6459999999999999</v>
      </c>
      <c r="M184" s="1">
        <v>9.3710000000000004</v>
      </c>
      <c r="N184" s="1"/>
      <c r="O184" s="1"/>
      <c r="P184" s="1">
        <v>8.1000000000000003E-2</v>
      </c>
      <c r="Q184" s="1">
        <v>25.783999999999999</v>
      </c>
      <c r="R184" s="1">
        <v>161.46</v>
      </c>
    </row>
    <row r="185" spans="1:19">
      <c r="A185">
        <v>193631</v>
      </c>
      <c r="B185" t="s">
        <v>18</v>
      </c>
      <c r="C185" t="s">
        <v>29</v>
      </c>
      <c r="D185">
        <v>0</v>
      </c>
      <c r="E185" t="s">
        <v>31</v>
      </c>
      <c r="F185">
        <v>1</v>
      </c>
      <c r="G185">
        <v>83.5</v>
      </c>
      <c r="H185">
        <v>19.399999999999999</v>
      </c>
      <c r="I185">
        <v>3.4</v>
      </c>
      <c r="J185">
        <v>17.600000000000001</v>
      </c>
      <c r="K185">
        <v>99</v>
      </c>
      <c r="L185" s="1">
        <v>6.96</v>
      </c>
      <c r="M185" s="1">
        <v>7.1509999999999998</v>
      </c>
      <c r="N185" s="1">
        <v>-7.1999999999999995E-2</v>
      </c>
      <c r="O185" s="1">
        <v>0.33100000000000002</v>
      </c>
      <c r="P185" s="1">
        <v>-0.14299999999999999</v>
      </c>
      <c r="Q185" s="1">
        <v>29.059000000000001</v>
      </c>
      <c r="R185" s="1">
        <v>159.53</v>
      </c>
    </row>
    <row r="186" spans="1:19">
      <c r="A186">
        <v>194335</v>
      </c>
      <c r="B186" t="s">
        <v>18</v>
      </c>
      <c r="C186" t="s">
        <v>29</v>
      </c>
      <c r="D186" t="s">
        <v>33</v>
      </c>
      <c r="E186" t="s">
        <v>31</v>
      </c>
      <c r="F186">
        <v>1</v>
      </c>
      <c r="G186">
        <v>94</v>
      </c>
      <c r="H186">
        <v>17.8</v>
      </c>
      <c r="I186">
        <v>3.3</v>
      </c>
      <c r="J186">
        <v>18.7</v>
      </c>
      <c r="K186">
        <v>99.4</v>
      </c>
      <c r="L186" s="1">
        <v>6.3150000000000004</v>
      </c>
      <c r="M186" s="1">
        <v>8.5719999999999992</v>
      </c>
      <c r="N186" s="1">
        <v>-0.621</v>
      </c>
      <c r="O186" s="1">
        <v>-0.41099999999999998</v>
      </c>
      <c r="P186" s="1">
        <v>-1.284</v>
      </c>
      <c r="Q186" s="1">
        <v>31.957999999999998</v>
      </c>
      <c r="R186" s="1">
        <v>177.93</v>
      </c>
    </row>
    <row r="187" spans="1:19">
      <c r="A187">
        <v>194401</v>
      </c>
      <c r="B187" t="s">
        <v>18</v>
      </c>
      <c r="C187" t="s">
        <v>29</v>
      </c>
      <c r="D187" t="s">
        <v>33</v>
      </c>
      <c r="E187" t="s">
        <v>31</v>
      </c>
      <c r="F187">
        <v>1</v>
      </c>
      <c r="G187">
        <v>104.5</v>
      </c>
      <c r="H187">
        <v>18.3</v>
      </c>
      <c r="I187">
        <v>2.8</v>
      </c>
      <c r="J187">
        <v>15.3</v>
      </c>
      <c r="K187">
        <v>99.6</v>
      </c>
      <c r="L187" s="1">
        <v>7.7030000000000003</v>
      </c>
      <c r="M187" s="1">
        <v>9.1630000000000003</v>
      </c>
      <c r="N187" s="1">
        <v>0.16400000000000001</v>
      </c>
      <c r="O187" s="1">
        <v>3.2000000000000001E-2</v>
      </c>
      <c r="P187" s="1">
        <v>-0.94399999999999995</v>
      </c>
      <c r="Q187" s="1">
        <v>29.219000000000001</v>
      </c>
      <c r="R187" s="1">
        <v>175.43</v>
      </c>
    </row>
    <row r="188" spans="1:19">
      <c r="A188">
        <v>191429</v>
      </c>
      <c r="B188">
        <v>130404</v>
      </c>
      <c r="C188" t="s">
        <v>29</v>
      </c>
      <c r="D188">
        <v>0</v>
      </c>
      <c r="E188" t="s">
        <v>31</v>
      </c>
      <c r="F188">
        <v>2</v>
      </c>
      <c r="G188">
        <v>91</v>
      </c>
      <c r="H188">
        <v>19.600000000000001</v>
      </c>
      <c r="I188">
        <v>2.9</v>
      </c>
      <c r="J188">
        <v>14.7</v>
      </c>
      <c r="K188">
        <v>99.5</v>
      </c>
      <c r="L188" s="1">
        <v>4.9020000000000001</v>
      </c>
      <c r="M188" s="1">
        <v>6.3689999999999998</v>
      </c>
      <c r="N188" s="1">
        <v>8.4000000000000005E-2</v>
      </c>
      <c r="O188" s="1">
        <v>-1.2150000000000001</v>
      </c>
      <c r="P188" s="1">
        <v>-0.377</v>
      </c>
      <c r="Q188" s="1">
        <v>16.545000000000002</v>
      </c>
      <c r="R188" s="1">
        <v>157.25</v>
      </c>
      <c r="S188" s="2">
        <v>7.0000000000000007E-2</v>
      </c>
    </row>
    <row r="189" spans="1:19">
      <c r="A189">
        <v>191952</v>
      </c>
      <c r="B189">
        <v>171555</v>
      </c>
      <c r="C189" t="s">
        <v>29</v>
      </c>
      <c r="D189">
        <v>0</v>
      </c>
      <c r="E189" t="s">
        <v>31</v>
      </c>
      <c r="F189">
        <v>1</v>
      </c>
      <c r="G189">
        <v>95</v>
      </c>
      <c r="H189">
        <v>18.5</v>
      </c>
      <c r="I189">
        <v>2.5</v>
      </c>
      <c r="J189">
        <v>13.5</v>
      </c>
      <c r="K189">
        <v>99.8</v>
      </c>
      <c r="L189" s="1">
        <v>3.282</v>
      </c>
      <c r="M189" s="1">
        <v>4.1390000000000002</v>
      </c>
      <c r="N189" s="1">
        <v>0.28399999999999997</v>
      </c>
      <c r="O189" s="1">
        <v>-0.54200000000000004</v>
      </c>
      <c r="P189" s="1">
        <v>-1.258</v>
      </c>
      <c r="Q189" s="1">
        <v>20.632000000000001</v>
      </c>
      <c r="R189" s="1">
        <v>156.47</v>
      </c>
      <c r="S189" s="2">
        <v>-6.0000000000000001E-3</v>
      </c>
    </row>
    <row r="190" spans="1:19">
      <c r="A190">
        <v>190239</v>
      </c>
      <c r="B190" t="s">
        <v>17</v>
      </c>
      <c r="C190" t="s">
        <v>29</v>
      </c>
      <c r="D190">
        <v>0</v>
      </c>
      <c r="E190" t="s">
        <v>31</v>
      </c>
      <c r="F190">
        <v>2</v>
      </c>
      <c r="G190">
        <v>99.5</v>
      </c>
      <c r="H190">
        <v>20.100000000000001</v>
      </c>
      <c r="I190">
        <v>2.5</v>
      </c>
      <c r="J190">
        <v>12.6</v>
      </c>
      <c r="K190">
        <v>99.9</v>
      </c>
      <c r="L190" s="1">
        <v>9.8170000000000002</v>
      </c>
      <c r="M190" s="1">
        <v>12.097</v>
      </c>
      <c r="N190" s="1">
        <v>0.44</v>
      </c>
      <c r="O190" s="1">
        <v>-8.9999999999999993E-3</v>
      </c>
      <c r="P190" s="1">
        <v>-0.49299999999999999</v>
      </c>
      <c r="Q190" s="1">
        <v>21.082999999999998</v>
      </c>
      <c r="R190" s="1">
        <v>154.33000000000001</v>
      </c>
      <c r="S190" s="2">
        <v>-1.4E-2</v>
      </c>
    </row>
    <row r="191" spans="1:19">
      <c r="A191">
        <v>192853</v>
      </c>
      <c r="B191">
        <v>150079</v>
      </c>
      <c r="C191" t="s">
        <v>29</v>
      </c>
      <c r="D191">
        <v>0</v>
      </c>
      <c r="E191" t="s">
        <v>31</v>
      </c>
      <c r="F191">
        <v>1</v>
      </c>
      <c r="G191">
        <v>102.5</v>
      </c>
      <c r="H191">
        <v>18.5</v>
      </c>
      <c r="I191">
        <v>2.8</v>
      </c>
      <c r="J191">
        <v>14.9</v>
      </c>
      <c r="K191">
        <v>99.7</v>
      </c>
      <c r="L191" s="1">
        <v>6.8479999999999999</v>
      </c>
      <c r="M191" s="1">
        <v>8.7739999999999991</v>
      </c>
      <c r="N191" s="1">
        <v>3.5999999999999997E-2</v>
      </c>
      <c r="O191" s="1">
        <v>-6.0999999999999999E-2</v>
      </c>
      <c r="P191" s="1">
        <v>-0.29299999999999998</v>
      </c>
      <c r="Q191" s="1">
        <v>21.710999999999999</v>
      </c>
      <c r="R191" s="1">
        <v>153.63999999999999</v>
      </c>
    </row>
    <row r="192" spans="1:19">
      <c r="A192">
        <v>192098</v>
      </c>
      <c r="B192">
        <v>175608</v>
      </c>
      <c r="C192" t="s">
        <v>29</v>
      </c>
      <c r="D192">
        <v>0</v>
      </c>
      <c r="E192" t="s">
        <v>31</v>
      </c>
      <c r="F192">
        <v>1</v>
      </c>
      <c r="G192">
        <v>91</v>
      </c>
      <c r="H192">
        <v>17.100000000000001</v>
      </c>
      <c r="I192">
        <v>2.4</v>
      </c>
      <c r="J192">
        <v>13.9</v>
      </c>
      <c r="K192">
        <v>99.9</v>
      </c>
      <c r="L192" s="1">
        <v>4.8810000000000002</v>
      </c>
      <c r="M192" s="1">
        <v>6.6139999999999999</v>
      </c>
      <c r="N192" s="1">
        <v>-0.995</v>
      </c>
      <c r="O192" s="1">
        <v>-1.4450000000000001</v>
      </c>
      <c r="P192" s="1">
        <v>-1.3140000000000001</v>
      </c>
      <c r="Q192" s="1">
        <v>16.460999999999999</v>
      </c>
      <c r="R192" s="1">
        <v>153.16999999999999</v>
      </c>
      <c r="S192" s="2">
        <v>-1.4E-2</v>
      </c>
    </row>
    <row r="193" spans="1:19">
      <c r="A193">
        <v>192056</v>
      </c>
      <c r="B193">
        <v>171555</v>
      </c>
      <c r="C193" t="s">
        <v>29</v>
      </c>
      <c r="D193">
        <v>0</v>
      </c>
      <c r="E193" t="s">
        <v>31</v>
      </c>
      <c r="F193">
        <v>1</v>
      </c>
      <c r="G193">
        <v>92.5</v>
      </c>
      <c r="H193">
        <v>18.3</v>
      </c>
      <c r="I193">
        <v>2.9</v>
      </c>
      <c r="J193">
        <v>15.9</v>
      </c>
      <c r="K193">
        <v>99.6</v>
      </c>
      <c r="L193" s="1">
        <v>5.1929999999999996</v>
      </c>
      <c r="M193" s="1">
        <v>6.375</v>
      </c>
      <c r="N193" s="1">
        <v>7.1999999999999995E-2</v>
      </c>
      <c r="O193" s="1">
        <v>0.42299999999999999</v>
      </c>
      <c r="P193" s="1">
        <v>-1.169</v>
      </c>
      <c r="Q193" s="1">
        <v>21.033999999999999</v>
      </c>
      <c r="R193" s="1">
        <v>152.59</v>
      </c>
      <c r="S193" s="2">
        <v>-3.2000000000000001E-2</v>
      </c>
    </row>
    <row r="194" spans="1:19">
      <c r="A194">
        <v>190101</v>
      </c>
      <c r="B194">
        <v>170364</v>
      </c>
      <c r="C194" t="s">
        <v>29</v>
      </c>
      <c r="D194">
        <v>0</v>
      </c>
      <c r="E194" t="s">
        <v>31</v>
      </c>
      <c r="F194">
        <v>1</v>
      </c>
      <c r="G194">
        <v>99</v>
      </c>
      <c r="H194">
        <v>17.899999999999999</v>
      </c>
      <c r="I194">
        <v>2.2999999999999998</v>
      </c>
      <c r="J194">
        <v>12.8</v>
      </c>
      <c r="K194">
        <v>100</v>
      </c>
      <c r="L194" s="1">
        <v>8.8469999999999995</v>
      </c>
      <c r="M194" s="1">
        <v>11.159000000000001</v>
      </c>
      <c r="N194" s="1">
        <v>0.503</v>
      </c>
      <c r="O194" s="1">
        <v>1.407</v>
      </c>
      <c r="P194" s="1">
        <v>-1.024</v>
      </c>
      <c r="Q194" s="1">
        <v>10.968</v>
      </c>
      <c r="R194" s="1">
        <v>152.46</v>
      </c>
      <c r="S194" s="2">
        <v>4.8000000000000001E-2</v>
      </c>
    </row>
    <row r="195" spans="1:19">
      <c r="A195">
        <v>191812</v>
      </c>
      <c r="B195">
        <v>180458</v>
      </c>
      <c r="C195" t="s">
        <v>29</v>
      </c>
      <c r="D195">
        <v>0</v>
      </c>
      <c r="E195" t="s">
        <v>31</v>
      </c>
      <c r="F195">
        <v>2</v>
      </c>
      <c r="G195">
        <v>93.5</v>
      </c>
      <c r="H195">
        <v>19</v>
      </c>
      <c r="I195">
        <v>2.7</v>
      </c>
      <c r="J195">
        <v>14.1</v>
      </c>
      <c r="K195">
        <v>99.4</v>
      </c>
      <c r="L195" s="1">
        <v>6.0430000000000001</v>
      </c>
      <c r="M195" s="1">
        <v>8.2739999999999991</v>
      </c>
      <c r="N195" s="1">
        <v>0.69</v>
      </c>
      <c r="O195" s="1">
        <v>0.69799999999999995</v>
      </c>
      <c r="P195" s="1">
        <v>-1.008</v>
      </c>
      <c r="Q195" s="1">
        <v>15.069000000000001</v>
      </c>
      <c r="R195" s="1">
        <v>152.16</v>
      </c>
      <c r="S195" s="2">
        <v>0.01</v>
      </c>
    </row>
    <row r="196" spans="1:19">
      <c r="A196">
        <v>191684</v>
      </c>
      <c r="B196">
        <v>172344</v>
      </c>
      <c r="C196" t="s">
        <v>29</v>
      </c>
      <c r="D196">
        <v>0</v>
      </c>
      <c r="E196" t="s">
        <v>31</v>
      </c>
      <c r="F196">
        <v>2</v>
      </c>
      <c r="G196">
        <v>85</v>
      </c>
      <c r="H196">
        <v>18.7</v>
      </c>
      <c r="I196">
        <v>2.9</v>
      </c>
      <c r="J196">
        <v>15.7</v>
      </c>
      <c r="K196">
        <v>99.7</v>
      </c>
      <c r="L196" s="1">
        <v>3.427</v>
      </c>
      <c r="M196" s="1">
        <v>3.7440000000000002</v>
      </c>
      <c r="N196" s="1">
        <v>1.7999999999999999E-2</v>
      </c>
      <c r="O196" s="1">
        <v>-0.45800000000000002</v>
      </c>
      <c r="P196" s="1">
        <v>-0.91900000000000004</v>
      </c>
      <c r="Q196" s="1">
        <v>16.093</v>
      </c>
      <c r="R196" s="1">
        <v>150.82</v>
      </c>
      <c r="S196" s="2">
        <v>6.7000000000000004E-2</v>
      </c>
    </row>
    <row r="197" spans="1:19">
      <c r="A197">
        <v>190157</v>
      </c>
      <c r="B197">
        <v>180458</v>
      </c>
      <c r="C197" t="s">
        <v>29</v>
      </c>
      <c r="D197">
        <v>0</v>
      </c>
      <c r="E197" t="s">
        <v>31</v>
      </c>
      <c r="F197">
        <v>2</v>
      </c>
      <c r="G197">
        <v>90</v>
      </c>
      <c r="H197">
        <v>18.3</v>
      </c>
      <c r="I197">
        <v>3.2</v>
      </c>
      <c r="J197">
        <v>17.3</v>
      </c>
      <c r="K197">
        <v>99.2</v>
      </c>
      <c r="L197" s="1">
        <v>5.5979999999999999</v>
      </c>
      <c r="M197" s="1">
        <v>7.609</v>
      </c>
      <c r="N197" s="1">
        <v>0.70799999999999996</v>
      </c>
      <c r="O197" s="1">
        <v>0.52700000000000002</v>
      </c>
      <c r="P197" s="1">
        <v>-1.1459999999999999</v>
      </c>
      <c r="Q197" s="1">
        <v>16.524000000000001</v>
      </c>
      <c r="R197" s="1">
        <v>150.4</v>
      </c>
      <c r="S197" s="2">
        <v>2.3E-2</v>
      </c>
    </row>
    <row r="198" spans="1:19">
      <c r="A198">
        <v>195249</v>
      </c>
      <c r="B198" t="s">
        <v>18</v>
      </c>
      <c r="C198" t="s">
        <v>29</v>
      </c>
      <c r="D198" t="s">
        <v>33</v>
      </c>
      <c r="E198" t="s">
        <v>31</v>
      </c>
      <c r="F198">
        <v>2</v>
      </c>
      <c r="G198">
        <v>99.5</v>
      </c>
      <c r="H198">
        <v>18.899999999999999</v>
      </c>
      <c r="I198">
        <v>2.2000000000000002</v>
      </c>
      <c r="J198">
        <v>11.4</v>
      </c>
      <c r="K198">
        <v>99.7</v>
      </c>
      <c r="L198" s="1">
        <v>7.5579999999999998</v>
      </c>
      <c r="M198" s="1">
        <v>9.6470000000000002</v>
      </c>
      <c r="N198" s="1">
        <v>-0.3</v>
      </c>
      <c r="O198" s="1">
        <v>-9.7000000000000003E-2</v>
      </c>
      <c r="P198" s="1">
        <v>-0.76200000000000001</v>
      </c>
      <c r="Q198" s="1">
        <v>26.12</v>
      </c>
      <c r="R198" s="1">
        <v>173.67</v>
      </c>
    </row>
    <row r="199" spans="1:19">
      <c r="A199">
        <v>190177</v>
      </c>
      <c r="B199">
        <v>180056</v>
      </c>
      <c r="C199" t="s">
        <v>29</v>
      </c>
      <c r="D199">
        <v>0</v>
      </c>
      <c r="E199" t="s">
        <v>31</v>
      </c>
      <c r="F199">
        <v>2</v>
      </c>
      <c r="G199">
        <v>91.5</v>
      </c>
      <c r="H199">
        <v>19.399999999999999</v>
      </c>
      <c r="I199">
        <v>3.3</v>
      </c>
      <c r="J199">
        <v>17.2</v>
      </c>
      <c r="K199">
        <v>99.7</v>
      </c>
      <c r="L199" s="1">
        <v>5.0190000000000001</v>
      </c>
      <c r="M199" s="1">
        <v>5.6040000000000001</v>
      </c>
      <c r="N199" s="1">
        <v>0.54</v>
      </c>
      <c r="O199" s="1">
        <v>0.36699999999999999</v>
      </c>
      <c r="P199" s="1">
        <v>-0.85199999999999998</v>
      </c>
      <c r="Q199" s="1">
        <v>14.148999999999999</v>
      </c>
      <c r="R199" s="1">
        <v>142.75</v>
      </c>
      <c r="S199" s="2">
        <v>1.4E-2</v>
      </c>
    </row>
    <row r="200" spans="1:19">
      <c r="A200">
        <v>190848</v>
      </c>
      <c r="B200">
        <v>172525</v>
      </c>
      <c r="C200" t="s">
        <v>29</v>
      </c>
      <c r="D200" t="s">
        <v>60</v>
      </c>
      <c r="E200" t="s">
        <v>30</v>
      </c>
      <c r="F200">
        <v>2</v>
      </c>
      <c r="G200">
        <v>92</v>
      </c>
      <c r="H200">
        <v>18.8</v>
      </c>
      <c r="I200">
        <v>2.8</v>
      </c>
      <c r="J200">
        <v>14.7</v>
      </c>
      <c r="K200">
        <v>99.4</v>
      </c>
      <c r="L200" s="1">
        <v>6.1369999999999996</v>
      </c>
      <c r="M200" s="1">
        <v>8.6989999999999998</v>
      </c>
      <c r="N200" s="1">
        <v>-0.44400000000000001</v>
      </c>
      <c r="O200" s="1">
        <v>-1.8660000000000001</v>
      </c>
      <c r="P200" s="1">
        <v>-1.097</v>
      </c>
      <c r="Q200" s="1">
        <v>32.110999999999997</v>
      </c>
      <c r="R200" s="1">
        <v>191.04</v>
      </c>
      <c r="S200" s="2">
        <v>4.2999999999999997E-2</v>
      </c>
    </row>
    <row r="201" spans="1:19">
      <c r="A201">
        <v>194066</v>
      </c>
      <c r="B201" t="s">
        <v>18</v>
      </c>
      <c r="C201" t="s">
        <v>29</v>
      </c>
      <c r="D201" t="s">
        <v>60</v>
      </c>
      <c r="E201" t="s">
        <v>30</v>
      </c>
      <c r="F201">
        <v>2</v>
      </c>
      <c r="G201">
        <v>88.5</v>
      </c>
      <c r="H201">
        <v>19.100000000000001</v>
      </c>
      <c r="I201">
        <v>2.9</v>
      </c>
      <c r="J201">
        <v>15.3</v>
      </c>
      <c r="K201">
        <v>99.4</v>
      </c>
      <c r="L201" s="1">
        <v>6.548</v>
      </c>
      <c r="M201" s="1">
        <v>7.64</v>
      </c>
      <c r="N201" s="1">
        <v>-0.14599999999999999</v>
      </c>
      <c r="O201" s="1">
        <v>-0.17199999999999999</v>
      </c>
      <c r="P201" s="1">
        <v>-0.748</v>
      </c>
      <c r="Q201" s="1">
        <v>39.304000000000002</v>
      </c>
      <c r="R201" s="1">
        <v>187.38</v>
      </c>
    </row>
    <row r="202" spans="1:19">
      <c r="A202">
        <v>191448</v>
      </c>
      <c r="B202">
        <v>172525</v>
      </c>
      <c r="C202" t="s">
        <v>29</v>
      </c>
      <c r="D202" t="s">
        <v>60</v>
      </c>
      <c r="E202" t="s">
        <v>30</v>
      </c>
      <c r="F202">
        <v>2</v>
      </c>
      <c r="G202">
        <v>89</v>
      </c>
      <c r="H202">
        <v>18</v>
      </c>
      <c r="I202">
        <v>3</v>
      </c>
      <c r="J202">
        <v>16.899999999999999</v>
      </c>
      <c r="K202">
        <v>99.1</v>
      </c>
      <c r="L202" s="1">
        <v>6.07</v>
      </c>
      <c r="M202" s="1">
        <v>8.343</v>
      </c>
      <c r="N202" s="1">
        <v>-1.3280000000000001</v>
      </c>
      <c r="O202" s="1">
        <v>-1.284</v>
      </c>
      <c r="P202" s="1">
        <v>-1.7350000000000001</v>
      </c>
      <c r="Q202" s="1">
        <v>27.140999999999998</v>
      </c>
      <c r="R202" s="1">
        <v>184.73</v>
      </c>
      <c r="S202" s="2">
        <v>5.1999999999999998E-2</v>
      </c>
    </row>
    <row r="203" spans="1:19">
      <c r="A203">
        <v>194144</v>
      </c>
      <c r="B203" t="s">
        <v>18</v>
      </c>
      <c r="C203" t="s">
        <v>29</v>
      </c>
      <c r="D203" t="s">
        <v>60</v>
      </c>
      <c r="E203" t="s">
        <v>30</v>
      </c>
      <c r="F203">
        <v>2</v>
      </c>
      <c r="G203">
        <v>104.5</v>
      </c>
      <c r="H203">
        <v>19.7</v>
      </c>
      <c r="I203">
        <v>3</v>
      </c>
      <c r="J203">
        <v>15.3</v>
      </c>
      <c r="K203">
        <v>99.5</v>
      </c>
      <c r="L203" s="1">
        <v>10.17</v>
      </c>
      <c r="M203" s="1">
        <v>11.981999999999999</v>
      </c>
      <c r="N203" s="1">
        <v>5.0999999999999997E-2</v>
      </c>
      <c r="O203" s="1">
        <v>-0.76900000000000002</v>
      </c>
      <c r="P203" s="1">
        <v>-0.31900000000000001</v>
      </c>
      <c r="Q203" s="1">
        <v>32.128999999999998</v>
      </c>
      <c r="R203" s="1">
        <v>182.78</v>
      </c>
    </row>
    <row r="204" spans="1:19">
      <c r="A204">
        <v>193834</v>
      </c>
      <c r="B204" t="s">
        <v>18</v>
      </c>
      <c r="C204" t="s">
        <v>29</v>
      </c>
      <c r="D204" t="s">
        <v>60</v>
      </c>
      <c r="E204" t="s">
        <v>30</v>
      </c>
      <c r="F204">
        <v>1</v>
      </c>
      <c r="G204">
        <v>98.5</v>
      </c>
      <c r="H204">
        <v>19.7</v>
      </c>
      <c r="I204">
        <v>3.3</v>
      </c>
      <c r="J204">
        <v>16.7</v>
      </c>
      <c r="K204">
        <v>99.5</v>
      </c>
      <c r="L204" s="1">
        <v>7.2560000000000002</v>
      </c>
      <c r="M204" s="1">
        <v>9.0879999999999992</v>
      </c>
      <c r="N204" s="1">
        <v>-8.4000000000000005E-2</v>
      </c>
      <c r="O204" s="1">
        <v>0.18099999999999999</v>
      </c>
      <c r="P204" s="1">
        <v>-0.33</v>
      </c>
      <c r="Q204" s="1">
        <v>37.179000000000002</v>
      </c>
      <c r="R204" s="1">
        <v>181.69</v>
      </c>
    </row>
    <row r="205" spans="1:19">
      <c r="A205">
        <v>192272</v>
      </c>
      <c r="B205">
        <v>140961</v>
      </c>
      <c r="C205" t="s">
        <v>29</v>
      </c>
      <c r="D205" t="s">
        <v>60</v>
      </c>
      <c r="E205" t="s">
        <v>30</v>
      </c>
      <c r="F205">
        <v>1</v>
      </c>
      <c r="G205">
        <v>81.5</v>
      </c>
      <c r="H205">
        <v>18</v>
      </c>
      <c r="I205">
        <v>2.8</v>
      </c>
      <c r="J205">
        <v>15.7</v>
      </c>
      <c r="K205">
        <v>99.3</v>
      </c>
      <c r="L205" s="1">
        <v>5.15</v>
      </c>
      <c r="M205" s="1">
        <v>6.2629999999999999</v>
      </c>
      <c r="N205" s="1">
        <v>-0.375</v>
      </c>
      <c r="O205" s="1">
        <v>-0.76300000000000001</v>
      </c>
      <c r="P205" s="1">
        <v>-1.2709999999999999</v>
      </c>
      <c r="Q205" s="1">
        <v>34.887999999999998</v>
      </c>
      <c r="R205" s="1">
        <v>180.89</v>
      </c>
      <c r="S205" s="2">
        <v>-2.8000000000000001E-2</v>
      </c>
    </row>
    <row r="206" spans="1:19">
      <c r="A206">
        <v>194424</v>
      </c>
      <c r="B206" t="s">
        <v>18</v>
      </c>
      <c r="C206" t="s">
        <v>29</v>
      </c>
      <c r="D206" t="s">
        <v>60</v>
      </c>
      <c r="E206" t="s">
        <v>30</v>
      </c>
      <c r="F206">
        <v>1</v>
      </c>
      <c r="G206">
        <v>90.5</v>
      </c>
      <c r="H206">
        <v>18.7</v>
      </c>
      <c r="I206">
        <v>2.9</v>
      </c>
      <c r="J206">
        <v>15.5</v>
      </c>
      <c r="K206">
        <v>99.5</v>
      </c>
      <c r="L206" s="1">
        <v>4.6639999999999997</v>
      </c>
      <c r="M206" s="1">
        <v>6.5519999999999996</v>
      </c>
      <c r="N206" s="1">
        <v>-0.51</v>
      </c>
      <c r="O206" s="1">
        <v>-1.0489999999999999</v>
      </c>
      <c r="P206" s="1">
        <v>-0.89200000000000002</v>
      </c>
      <c r="Q206" s="1">
        <v>35.088999999999999</v>
      </c>
      <c r="R206" s="1">
        <v>180.76</v>
      </c>
    </row>
    <row r="207" spans="1:19">
      <c r="A207">
        <v>195221</v>
      </c>
      <c r="B207" t="s">
        <v>18</v>
      </c>
      <c r="C207" t="s">
        <v>29</v>
      </c>
      <c r="D207" t="s">
        <v>60</v>
      </c>
      <c r="E207" t="s">
        <v>30</v>
      </c>
      <c r="F207">
        <v>2</v>
      </c>
      <c r="G207">
        <v>86</v>
      </c>
      <c r="H207">
        <v>19</v>
      </c>
      <c r="I207">
        <v>2.8</v>
      </c>
      <c r="J207">
        <v>14.5</v>
      </c>
      <c r="K207">
        <v>99.7</v>
      </c>
      <c r="L207" s="1">
        <v>4.4859999999999998</v>
      </c>
      <c r="M207" s="1">
        <v>6.25</v>
      </c>
      <c r="N207" s="1"/>
      <c r="O207" s="1"/>
      <c r="P207" s="1">
        <v>-0.86399999999999999</v>
      </c>
      <c r="Q207" s="1">
        <v>34.615000000000002</v>
      </c>
      <c r="R207" s="1">
        <v>180.7</v>
      </c>
    </row>
    <row r="208" spans="1:19">
      <c r="A208">
        <v>195110</v>
      </c>
      <c r="B208" t="s">
        <v>18</v>
      </c>
      <c r="C208" t="s">
        <v>29</v>
      </c>
      <c r="D208" t="s">
        <v>60</v>
      </c>
      <c r="E208" t="s">
        <v>30</v>
      </c>
      <c r="F208">
        <v>2</v>
      </c>
      <c r="G208">
        <v>82.5</v>
      </c>
      <c r="H208">
        <v>18.899999999999999</v>
      </c>
      <c r="I208">
        <v>3.1</v>
      </c>
      <c r="J208">
        <v>16.600000000000001</v>
      </c>
      <c r="K208">
        <v>99.4</v>
      </c>
      <c r="L208" s="1">
        <v>5.165</v>
      </c>
      <c r="M208" s="1">
        <v>6.6879999999999997</v>
      </c>
      <c r="N208" s="1"/>
      <c r="O208" s="1"/>
      <c r="P208" s="1">
        <v>-0.82699999999999996</v>
      </c>
      <c r="Q208" s="1">
        <v>35.618000000000002</v>
      </c>
      <c r="R208" s="1">
        <v>180.13</v>
      </c>
    </row>
    <row r="209" spans="1:19">
      <c r="A209">
        <v>191161</v>
      </c>
      <c r="B209">
        <v>170364</v>
      </c>
      <c r="C209" t="s">
        <v>29</v>
      </c>
      <c r="D209" t="s">
        <v>60</v>
      </c>
      <c r="E209" t="s">
        <v>30</v>
      </c>
      <c r="F209">
        <v>2</v>
      </c>
      <c r="G209">
        <v>96</v>
      </c>
      <c r="H209">
        <v>18.899999999999999</v>
      </c>
      <c r="I209">
        <v>3.1</v>
      </c>
      <c r="J209">
        <v>16.5</v>
      </c>
      <c r="K209">
        <v>99.2</v>
      </c>
      <c r="L209" s="1">
        <v>6.9020000000000001</v>
      </c>
      <c r="M209" s="1">
        <v>8.4130000000000003</v>
      </c>
      <c r="N209" s="1">
        <v>-0.497</v>
      </c>
      <c r="O209" s="1">
        <v>0.32800000000000001</v>
      </c>
      <c r="P209" s="1">
        <v>-0.82399999999999995</v>
      </c>
      <c r="Q209" s="1">
        <v>31.373999999999999</v>
      </c>
      <c r="R209" s="1">
        <v>179.13</v>
      </c>
      <c r="S209" s="2">
        <v>6.4000000000000001E-2</v>
      </c>
    </row>
    <row r="210" spans="1:19">
      <c r="A210">
        <v>194912</v>
      </c>
      <c r="B210" t="s">
        <v>18</v>
      </c>
      <c r="C210" t="s">
        <v>29</v>
      </c>
      <c r="D210" t="s">
        <v>60</v>
      </c>
      <c r="E210" t="s">
        <v>30</v>
      </c>
      <c r="F210">
        <v>2</v>
      </c>
      <c r="G210">
        <v>89.5</v>
      </c>
      <c r="H210">
        <v>18.8</v>
      </c>
      <c r="I210">
        <v>2.8</v>
      </c>
      <c r="J210">
        <v>14.9</v>
      </c>
      <c r="K210">
        <v>99.3</v>
      </c>
      <c r="L210" s="1">
        <v>6.39</v>
      </c>
      <c r="M210" s="1">
        <v>9.0269999999999992</v>
      </c>
      <c r="N210" s="1">
        <v>0.107</v>
      </c>
      <c r="O210" s="1">
        <v>0.159</v>
      </c>
      <c r="P210" s="1">
        <v>-0.879</v>
      </c>
      <c r="Q210" s="1">
        <v>31.481000000000002</v>
      </c>
      <c r="R210" s="1">
        <v>179.12</v>
      </c>
    </row>
    <row r="211" spans="1:19">
      <c r="A211">
        <v>191900</v>
      </c>
      <c r="B211">
        <v>161153</v>
      </c>
      <c r="C211" t="s">
        <v>29</v>
      </c>
      <c r="D211" t="s">
        <v>60</v>
      </c>
      <c r="E211" t="s">
        <v>30</v>
      </c>
      <c r="F211">
        <v>1</v>
      </c>
      <c r="G211">
        <v>83</v>
      </c>
      <c r="H211">
        <v>18.3</v>
      </c>
      <c r="I211">
        <v>3.2</v>
      </c>
      <c r="J211">
        <v>17.5</v>
      </c>
      <c r="K211">
        <v>99.1</v>
      </c>
      <c r="L211" s="1">
        <v>5.4790000000000001</v>
      </c>
      <c r="M211" s="1">
        <v>7.0220000000000002</v>
      </c>
      <c r="N211" s="1">
        <v>-0.46100000000000002</v>
      </c>
      <c r="O211" s="1">
        <v>-0.66100000000000003</v>
      </c>
      <c r="P211" s="1">
        <v>-1.1339999999999999</v>
      </c>
      <c r="Q211" s="1">
        <v>36</v>
      </c>
      <c r="R211" s="1">
        <v>179.03</v>
      </c>
      <c r="S211" s="2">
        <v>1.7000000000000001E-2</v>
      </c>
    </row>
    <row r="212" spans="1:19">
      <c r="A212">
        <v>190140</v>
      </c>
      <c r="B212">
        <v>180557</v>
      </c>
      <c r="C212" t="s">
        <v>29</v>
      </c>
      <c r="D212" t="s">
        <v>60</v>
      </c>
      <c r="E212" t="s">
        <v>30</v>
      </c>
      <c r="F212">
        <v>2</v>
      </c>
      <c r="G212">
        <v>85</v>
      </c>
      <c r="H212">
        <v>17.7</v>
      </c>
      <c r="I212">
        <v>2.8</v>
      </c>
      <c r="J212">
        <v>15.9</v>
      </c>
      <c r="K212">
        <v>99.7</v>
      </c>
      <c r="L212" s="1">
        <v>4.9080000000000004</v>
      </c>
      <c r="M212" s="1">
        <v>7.3280000000000003</v>
      </c>
      <c r="N212" s="1">
        <v>-0.68700000000000006</v>
      </c>
      <c r="O212" s="1">
        <v>-0.94</v>
      </c>
      <c r="P212" s="1">
        <v>-1.5880000000000001</v>
      </c>
      <c r="Q212" s="1">
        <v>26.672999999999998</v>
      </c>
      <c r="R212" s="1">
        <v>178.87</v>
      </c>
      <c r="S212" s="2">
        <v>0.03</v>
      </c>
    </row>
    <row r="213" spans="1:19">
      <c r="A213">
        <v>193852</v>
      </c>
      <c r="B213" t="s">
        <v>18</v>
      </c>
      <c r="C213" t="s">
        <v>29</v>
      </c>
      <c r="D213" t="s">
        <v>60</v>
      </c>
      <c r="E213" t="s">
        <v>30</v>
      </c>
      <c r="F213">
        <v>2</v>
      </c>
      <c r="G213">
        <v>89</v>
      </c>
      <c r="H213">
        <v>20</v>
      </c>
      <c r="I213">
        <v>3.4</v>
      </c>
      <c r="J213">
        <v>17</v>
      </c>
      <c r="K213">
        <v>99.2</v>
      </c>
      <c r="L213" s="1">
        <v>7.8680000000000003</v>
      </c>
      <c r="M213" s="1">
        <v>8.3870000000000005</v>
      </c>
      <c r="N213" s="1"/>
      <c r="O213" s="1"/>
      <c r="P213" s="1">
        <v>-9.7000000000000003E-2</v>
      </c>
      <c r="Q213" s="1">
        <v>36.972999999999999</v>
      </c>
      <c r="R213" s="1">
        <v>178.48</v>
      </c>
    </row>
    <row r="214" spans="1:19">
      <c r="A214">
        <v>195182</v>
      </c>
      <c r="B214" t="s">
        <v>18</v>
      </c>
      <c r="C214" t="s">
        <v>29</v>
      </c>
      <c r="D214" t="s">
        <v>60</v>
      </c>
      <c r="E214" t="s">
        <v>30</v>
      </c>
      <c r="F214">
        <v>2</v>
      </c>
      <c r="G214">
        <v>83.5</v>
      </c>
      <c r="H214">
        <v>19.5</v>
      </c>
      <c r="I214">
        <v>2.6</v>
      </c>
      <c r="J214">
        <v>13.4</v>
      </c>
      <c r="K214">
        <v>99.6</v>
      </c>
      <c r="L214" s="1">
        <v>6.0739999999999998</v>
      </c>
      <c r="M214" s="1">
        <v>6.2060000000000004</v>
      </c>
      <c r="N214" s="1">
        <v>-4.3999999999999997E-2</v>
      </c>
      <c r="O214" s="1">
        <v>-0.28199999999999997</v>
      </c>
      <c r="P214" s="1">
        <v>-0.5</v>
      </c>
      <c r="Q214" s="1">
        <v>35.436999999999998</v>
      </c>
      <c r="R214" s="1">
        <v>178.28</v>
      </c>
    </row>
    <row r="215" spans="1:19">
      <c r="A215">
        <v>193579</v>
      </c>
      <c r="B215" t="s">
        <v>18</v>
      </c>
      <c r="C215" t="s">
        <v>29</v>
      </c>
      <c r="E215" t="s">
        <v>30</v>
      </c>
      <c r="F215">
        <v>2</v>
      </c>
      <c r="G215">
        <v>92</v>
      </c>
      <c r="H215">
        <v>16.399999999999999</v>
      </c>
      <c r="I215">
        <v>2.4</v>
      </c>
      <c r="J215">
        <v>14.4</v>
      </c>
      <c r="K215">
        <v>99.9</v>
      </c>
      <c r="L215" s="1">
        <v>6.7359999999999998</v>
      </c>
      <c r="M215" s="1">
        <v>7.0810000000000004</v>
      </c>
      <c r="N215" s="1">
        <v>0.41299999999999998</v>
      </c>
      <c r="O215" s="1">
        <v>0.57699999999999996</v>
      </c>
      <c r="P215" s="1">
        <v>-1.883</v>
      </c>
      <c r="Q215" s="1">
        <v>27.945</v>
      </c>
      <c r="R215" s="1">
        <v>178</v>
      </c>
    </row>
    <row r="216" spans="1:19">
      <c r="A216">
        <v>193614</v>
      </c>
      <c r="B216" t="s">
        <v>18</v>
      </c>
      <c r="C216" t="s">
        <v>29</v>
      </c>
      <c r="D216">
        <v>0</v>
      </c>
      <c r="E216" t="s">
        <v>30</v>
      </c>
      <c r="F216">
        <v>2</v>
      </c>
      <c r="G216">
        <v>98.5</v>
      </c>
      <c r="H216">
        <v>19.100000000000001</v>
      </c>
      <c r="I216">
        <v>2.2999999999999998</v>
      </c>
      <c r="J216">
        <v>12</v>
      </c>
      <c r="K216">
        <v>99.8</v>
      </c>
      <c r="L216" s="1">
        <v>8.7739999999999991</v>
      </c>
      <c r="M216" s="1">
        <v>8.609</v>
      </c>
      <c r="N216" s="1">
        <v>-0.35399999999999998</v>
      </c>
      <c r="O216" s="1">
        <v>-0.60099999999999998</v>
      </c>
      <c r="P216" s="1">
        <v>-0.55000000000000004</v>
      </c>
      <c r="Q216" s="1">
        <v>31.436</v>
      </c>
      <c r="R216" s="1">
        <v>178</v>
      </c>
    </row>
    <row r="217" spans="1:19">
      <c r="A217">
        <v>194373</v>
      </c>
      <c r="B217" t="s">
        <v>18</v>
      </c>
      <c r="C217" t="s">
        <v>29</v>
      </c>
      <c r="D217">
        <v>0</v>
      </c>
      <c r="E217" t="s">
        <v>30</v>
      </c>
      <c r="F217">
        <v>1</v>
      </c>
      <c r="G217">
        <v>93</v>
      </c>
      <c r="H217">
        <v>19.100000000000001</v>
      </c>
      <c r="I217">
        <v>2.8</v>
      </c>
      <c r="J217">
        <v>14.6</v>
      </c>
      <c r="K217">
        <v>99.3</v>
      </c>
      <c r="L217" s="1">
        <v>6.258</v>
      </c>
      <c r="M217" s="1">
        <v>8.0310000000000006</v>
      </c>
      <c r="N217" s="1">
        <v>-0.30299999999999999</v>
      </c>
      <c r="O217" s="1">
        <v>0.69399999999999995</v>
      </c>
      <c r="P217" s="1">
        <v>-0.60699999999999998</v>
      </c>
      <c r="Q217" s="1">
        <v>33.042999999999999</v>
      </c>
      <c r="R217" s="1">
        <v>177.05</v>
      </c>
    </row>
    <row r="218" spans="1:19">
      <c r="A218">
        <v>195044</v>
      </c>
      <c r="B218" t="s">
        <v>18</v>
      </c>
      <c r="C218" t="s">
        <v>29</v>
      </c>
      <c r="D218">
        <v>0</v>
      </c>
      <c r="E218" t="s">
        <v>30</v>
      </c>
      <c r="F218">
        <v>2</v>
      </c>
      <c r="G218">
        <v>83</v>
      </c>
      <c r="H218">
        <v>19.399999999999999</v>
      </c>
      <c r="I218">
        <v>3.2</v>
      </c>
      <c r="J218">
        <v>16.600000000000001</v>
      </c>
      <c r="K218">
        <v>99.4</v>
      </c>
      <c r="L218" s="1">
        <v>5.992</v>
      </c>
      <c r="M218" s="1">
        <v>6.3170000000000002</v>
      </c>
      <c r="N218" s="1"/>
      <c r="O218" s="1"/>
      <c r="P218" s="1">
        <v>-0.53200000000000003</v>
      </c>
      <c r="Q218" s="1">
        <v>36.204999999999998</v>
      </c>
      <c r="R218" s="1">
        <v>176.84</v>
      </c>
    </row>
    <row r="219" spans="1:19">
      <c r="A219">
        <v>192261</v>
      </c>
      <c r="B219">
        <v>170312</v>
      </c>
      <c r="C219" t="s">
        <v>29</v>
      </c>
      <c r="D219">
        <v>0</v>
      </c>
      <c r="E219" t="s">
        <v>30</v>
      </c>
      <c r="F219">
        <v>1</v>
      </c>
      <c r="G219">
        <v>88.5</v>
      </c>
      <c r="H219">
        <v>17.2</v>
      </c>
      <c r="I219">
        <v>2.8</v>
      </c>
      <c r="J219">
        <v>16</v>
      </c>
      <c r="K219">
        <v>99.9</v>
      </c>
      <c r="L219" s="1">
        <v>3.6120000000000001</v>
      </c>
      <c r="M219" s="1">
        <v>6.0469999999999997</v>
      </c>
      <c r="N219" s="1">
        <v>-0.55500000000000005</v>
      </c>
      <c r="O219" s="1">
        <v>-0.55500000000000005</v>
      </c>
      <c r="P219" s="1">
        <v>-1.5980000000000001</v>
      </c>
      <c r="Q219" s="1">
        <v>31.850999999999999</v>
      </c>
      <c r="R219" s="1">
        <v>176.61</v>
      </c>
      <c r="S219" s="2">
        <v>-2.8000000000000001E-2</v>
      </c>
    </row>
    <row r="220" spans="1:19">
      <c r="A220">
        <v>194725</v>
      </c>
      <c r="B220" t="s">
        <v>18</v>
      </c>
      <c r="C220" t="s">
        <v>29</v>
      </c>
      <c r="D220">
        <v>0</v>
      </c>
      <c r="E220" t="s">
        <v>30</v>
      </c>
      <c r="F220">
        <v>2</v>
      </c>
      <c r="G220">
        <v>89.5</v>
      </c>
      <c r="H220">
        <v>18.3</v>
      </c>
      <c r="I220">
        <v>3.1</v>
      </c>
      <c r="J220">
        <v>16.899999999999999</v>
      </c>
      <c r="K220">
        <v>99.3</v>
      </c>
      <c r="L220" s="1">
        <v>5.56</v>
      </c>
      <c r="M220" s="1">
        <v>6.133</v>
      </c>
      <c r="N220" s="1">
        <v>-0.69499999999999995</v>
      </c>
      <c r="O220" s="1">
        <v>-1.2250000000000001</v>
      </c>
      <c r="P220" s="1">
        <v>-1.006</v>
      </c>
      <c r="Q220" s="1">
        <v>34.673000000000002</v>
      </c>
      <c r="R220" s="1">
        <v>175.87</v>
      </c>
    </row>
    <row r="221" spans="1:19">
      <c r="A221">
        <v>194876</v>
      </c>
      <c r="B221" t="s">
        <v>18</v>
      </c>
      <c r="C221" t="s">
        <v>29</v>
      </c>
      <c r="D221">
        <v>0</v>
      </c>
      <c r="E221" t="s">
        <v>30</v>
      </c>
      <c r="F221">
        <v>2</v>
      </c>
      <c r="G221">
        <v>88.5</v>
      </c>
      <c r="H221">
        <v>19.5</v>
      </c>
      <c r="I221">
        <v>3.3</v>
      </c>
      <c r="J221">
        <v>16.7</v>
      </c>
      <c r="K221">
        <v>99.3</v>
      </c>
      <c r="L221" s="1">
        <v>6.9859999999999998</v>
      </c>
      <c r="M221" s="1">
        <v>8.7370000000000001</v>
      </c>
      <c r="N221" s="1"/>
      <c r="O221" s="1"/>
      <c r="P221" s="1">
        <v>-0.46500000000000002</v>
      </c>
      <c r="Q221" s="1">
        <v>32.790999999999997</v>
      </c>
      <c r="R221" s="1">
        <v>175.85</v>
      </c>
    </row>
    <row r="222" spans="1:19">
      <c r="A222">
        <v>194568</v>
      </c>
      <c r="B222" t="s">
        <v>18</v>
      </c>
      <c r="C222" t="s">
        <v>29</v>
      </c>
      <c r="D222">
        <v>0</v>
      </c>
      <c r="E222" t="s">
        <v>30</v>
      </c>
      <c r="F222">
        <v>2</v>
      </c>
      <c r="G222">
        <v>92.5</v>
      </c>
      <c r="H222">
        <v>16.7</v>
      </c>
      <c r="I222">
        <v>2.2999999999999998</v>
      </c>
      <c r="J222">
        <v>13.6</v>
      </c>
      <c r="K222">
        <v>99.7</v>
      </c>
      <c r="L222" s="1">
        <v>6.806</v>
      </c>
      <c r="M222" s="1">
        <v>7.8659999999999997</v>
      </c>
      <c r="N222" s="1">
        <v>0.123</v>
      </c>
      <c r="O222" s="1">
        <v>-0.71699999999999997</v>
      </c>
      <c r="P222" s="1">
        <v>-1.7809999999999999</v>
      </c>
      <c r="Q222" s="1">
        <v>25.739000000000001</v>
      </c>
      <c r="R222" s="1">
        <v>175.65</v>
      </c>
    </row>
    <row r="223" spans="1:19">
      <c r="A223">
        <v>191364</v>
      </c>
      <c r="B223">
        <v>170312</v>
      </c>
      <c r="C223" t="s">
        <v>29</v>
      </c>
      <c r="D223">
        <v>0</v>
      </c>
      <c r="E223" t="s">
        <v>30</v>
      </c>
      <c r="F223">
        <v>2</v>
      </c>
      <c r="G223">
        <v>87.5</v>
      </c>
      <c r="H223">
        <v>19.600000000000001</v>
      </c>
      <c r="I223">
        <v>3.2</v>
      </c>
      <c r="J223">
        <v>16.399999999999999</v>
      </c>
      <c r="K223">
        <v>99.4</v>
      </c>
      <c r="L223" s="1">
        <v>5.0519999999999996</v>
      </c>
      <c r="M223" s="1">
        <v>6.6239999999999997</v>
      </c>
      <c r="N223" s="1">
        <v>-0.72899999999999998</v>
      </c>
      <c r="O223" s="1">
        <v>-1.2250000000000001</v>
      </c>
      <c r="P223" s="1">
        <v>-0.88400000000000001</v>
      </c>
      <c r="Q223" s="1">
        <v>28.152000000000001</v>
      </c>
      <c r="R223" s="1">
        <v>175.44</v>
      </c>
      <c r="S223" s="2">
        <v>3.9E-2</v>
      </c>
    </row>
    <row r="224" spans="1:19">
      <c r="A224">
        <v>191753</v>
      </c>
      <c r="B224">
        <v>140961</v>
      </c>
      <c r="C224" t="s">
        <v>29</v>
      </c>
      <c r="D224">
        <v>0</v>
      </c>
      <c r="E224" t="s">
        <v>30</v>
      </c>
      <c r="F224">
        <v>2</v>
      </c>
      <c r="G224">
        <v>86.5</v>
      </c>
      <c r="H224">
        <v>18.399999999999999</v>
      </c>
      <c r="I224">
        <v>2.6</v>
      </c>
      <c r="J224">
        <v>14.2</v>
      </c>
      <c r="K224">
        <v>99.4</v>
      </c>
      <c r="L224" s="1">
        <v>4.9560000000000004</v>
      </c>
      <c r="M224" s="1">
        <v>6.5650000000000004</v>
      </c>
      <c r="N224" s="1">
        <v>3.0000000000000001E-3</v>
      </c>
      <c r="O224" s="1">
        <v>-0.67</v>
      </c>
      <c r="P224" s="1">
        <v>-1.381</v>
      </c>
      <c r="Q224" s="1">
        <v>28.302</v>
      </c>
      <c r="R224" s="1">
        <v>175.12</v>
      </c>
      <c r="S224" s="2">
        <v>7.0000000000000001E-3</v>
      </c>
    </row>
    <row r="225" spans="1:19">
      <c r="A225">
        <v>195178</v>
      </c>
      <c r="B225" t="s">
        <v>18</v>
      </c>
      <c r="C225" t="s">
        <v>29</v>
      </c>
      <c r="D225">
        <v>0</v>
      </c>
      <c r="E225" t="s">
        <v>30</v>
      </c>
      <c r="F225">
        <v>2</v>
      </c>
      <c r="G225">
        <v>95</v>
      </c>
      <c r="H225">
        <v>20</v>
      </c>
      <c r="I225">
        <v>3.2</v>
      </c>
      <c r="J225">
        <v>15.8</v>
      </c>
      <c r="K225">
        <v>99.1</v>
      </c>
      <c r="L225" s="1">
        <v>6.5019999999999998</v>
      </c>
      <c r="M225" s="1">
        <v>7.2629999999999999</v>
      </c>
      <c r="N225" s="1">
        <v>-8.5999999999999993E-2</v>
      </c>
      <c r="O225" s="1">
        <v>-0.70799999999999996</v>
      </c>
      <c r="P225" s="1">
        <v>-0.22500000000000001</v>
      </c>
      <c r="Q225" s="1">
        <v>34.168999999999997</v>
      </c>
      <c r="R225" s="1">
        <v>174.75</v>
      </c>
    </row>
    <row r="226" spans="1:19">
      <c r="A226">
        <v>194930</v>
      </c>
      <c r="B226" t="s">
        <v>18</v>
      </c>
      <c r="C226" t="s">
        <v>29</v>
      </c>
      <c r="D226">
        <v>0</v>
      </c>
      <c r="E226" t="s">
        <v>30</v>
      </c>
      <c r="F226">
        <v>2</v>
      </c>
      <c r="G226">
        <v>90</v>
      </c>
      <c r="H226">
        <v>17.7</v>
      </c>
      <c r="I226">
        <v>2.1</v>
      </c>
      <c r="J226">
        <v>12</v>
      </c>
      <c r="K226">
        <v>99.8</v>
      </c>
      <c r="L226" s="1">
        <v>5.94</v>
      </c>
      <c r="M226" s="1">
        <v>8.1470000000000002</v>
      </c>
      <c r="N226" s="1">
        <v>-9.8000000000000004E-2</v>
      </c>
      <c r="O226" s="1">
        <v>-0.22600000000000001</v>
      </c>
      <c r="P226" s="1">
        <v>-1.4319999999999999</v>
      </c>
      <c r="Q226" s="1">
        <v>24.587</v>
      </c>
      <c r="R226" s="1">
        <v>174.36</v>
      </c>
    </row>
    <row r="227" spans="1:19">
      <c r="A227">
        <v>191201</v>
      </c>
      <c r="B227">
        <v>171791</v>
      </c>
      <c r="C227" t="s">
        <v>29</v>
      </c>
      <c r="D227">
        <v>0</v>
      </c>
      <c r="E227" t="s">
        <v>30</v>
      </c>
      <c r="F227">
        <v>2</v>
      </c>
      <c r="G227">
        <v>94</v>
      </c>
      <c r="H227">
        <v>16.399999999999999</v>
      </c>
      <c r="I227">
        <v>2.9</v>
      </c>
      <c r="J227">
        <v>17.8</v>
      </c>
      <c r="K227">
        <v>99.8</v>
      </c>
      <c r="L227" s="1">
        <v>4.5890000000000004</v>
      </c>
      <c r="M227" s="1">
        <v>6.8849999999999998</v>
      </c>
      <c r="N227" s="1">
        <v>-0.46500000000000002</v>
      </c>
      <c r="O227" s="1">
        <v>-0.71799999999999997</v>
      </c>
      <c r="P227" s="1">
        <v>-2.4870000000000001</v>
      </c>
      <c r="Q227" s="1">
        <v>15.654</v>
      </c>
      <c r="R227" s="1">
        <v>174.11</v>
      </c>
      <c r="S227" s="2">
        <v>8.6999999999999994E-2</v>
      </c>
    </row>
    <row r="228" spans="1:19">
      <c r="A228">
        <v>192260</v>
      </c>
      <c r="B228">
        <v>171737</v>
      </c>
      <c r="C228" t="s">
        <v>29</v>
      </c>
      <c r="D228">
        <v>0</v>
      </c>
      <c r="E228" t="s">
        <v>30</v>
      </c>
      <c r="F228">
        <v>2</v>
      </c>
      <c r="G228">
        <v>93</v>
      </c>
      <c r="H228">
        <v>17.7</v>
      </c>
      <c r="I228">
        <v>2.7</v>
      </c>
      <c r="J228">
        <v>15.1</v>
      </c>
      <c r="K228">
        <v>99.5</v>
      </c>
      <c r="L228" s="1">
        <v>6.1109999999999998</v>
      </c>
      <c r="M228" s="1">
        <v>7.383</v>
      </c>
      <c r="N228" s="1">
        <v>0.63800000000000001</v>
      </c>
      <c r="O228" s="1">
        <v>0.14299999999999999</v>
      </c>
      <c r="P228" s="1">
        <v>-1.1839999999999999</v>
      </c>
      <c r="Q228" s="1">
        <v>21.959</v>
      </c>
      <c r="R228" s="1">
        <v>174.01</v>
      </c>
      <c r="S228" s="2">
        <v>7.3999999999999996E-2</v>
      </c>
    </row>
    <row r="229" spans="1:19">
      <c r="A229">
        <v>192125</v>
      </c>
      <c r="B229">
        <v>171737</v>
      </c>
      <c r="C229" t="s">
        <v>29</v>
      </c>
      <c r="D229">
        <v>0</v>
      </c>
      <c r="E229" t="s">
        <v>30</v>
      </c>
      <c r="F229">
        <v>1</v>
      </c>
      <c r="G229">
        <v>87.5</v>
      </c>
      <c r="H229">
        <v>20.3</v>
      </c>
      <c r="I229">
        <v>3.5</v>
      </c>
      <c r="J229">
        <v>17</v>
      </c>
      <c r="K229">
        <v>99.1</v>
      </c>
      <c r="L229" s="1">
        <v>5.4720000000000004</v>
      </c>
      <c r="M229" s="1">
        <v>7.1920000000000002</v>
      </c>
      <c r="N229" s="1">
        <v>-0.56899999999999995</v>
      </c>
      <c r="O229" s="1">
        <v>-0.79700000000000004</v>
      </c>
      <c r="P229" s="1">
        <v>-7.9000000000000001E-2</v>
      </c>
      <c r="Q229" s="1">
        <v>29.875</v>
      </c>
      <c r="R229" s="1">
        <v>173.68</v>
      </c>
      <c r="S229" s="2">
        <v>2.4E-2</v>
      </c>
    </row>
    <row r="230" spans="1:19">
      <c r="A230">
        <v>195201</v>
      </c>
      <c r="B230" t="s">
        <v>18</v>
      </c>
      <c r="C230" t="s">
        <v>29</v>
      </c>
      <c r="D230">
        <v>0</v>
      </c>
      <c r="E230" t="s">
        <v>30</v>
      </c>
      <c r="F230">
        <v>2</v>
      </c>
      <c r="G230">
        <v>85.5</v>
      </c>
      <c r="H230">
        <v>18.7</v>
      </c>
      <c r="I230">
        <v>3.3</v>
      </c>
      <c r="J230">
        <v>17.399999999999999</v>
      </c>
      <c r="K230">
        <v>99.2</v>
      </c>
      <c r="L230" s="1">
        <v>6.7690000000000001</v>
      </c>
      <c r="M230" s="1">
        <v>7.181</v>
      </c>
      <c r="N230" s="1"/>
      <c r="O230" s="1"/>
      <c r="P230" s="1">
        <v>-0.71699999999999997</v>
      </c>
      <c r="Q230" s="1">
        <v>31.914999999999999</v>
      </c>
      <c r="R230" s="1">
        <v>173.52</v>
      </c>
    </row>
    <row r="231" spans="1:19">
      <c r="A231">
        <v>194572</v>
      </c>
      <c r="B231" t="s">
        <v>18</v>
      </c>
      <c r="C231" t="s">
        <v>29</v>
      </c>
      <c r="D231">
        <v>0</v>
      </c>
      <c r="E231" t="s">
        <v>30</v>
      </c>
      <c r="F231">
        <v>2</v>
      </c>
      <c r="G231">
        <v>101</v>
      </c>
      <c r="H231">
        <v>19.7</v>
      </c>
      <c r="I231">
        <v>2.6</v>
      </c>
      <c r="J231">
        <v>13.3</v>
      </c>
      <c r="K231">
        <v>99.5</v>
      </c>
      <c r="L231" s="1">
        <v>8.5310000000000006</v>
      </c>
      <c r="M231" s="1">
        <v>8.0779999999999994</v>
      </c>
      <c r="N231" s="1">
        <v>0.16800000000000001</v>
      </c>
      <c r="O231" s="1">
        <v>-0.442</v>
      </c>
      <c r="P231" s="1">
        <v>-0.188</v>
      </c>
      <c r="Q231" s="1">
        <v>33.076000000000001</v>
      </c>
      <c r="R231" s="1">
        <v>173.38</v>
      </c>
    </row>
    <row r="232" spans="1:19">
      <c r="A232">
        <v>194565</v>
      </c>
      <c r="B232" t="s">
        <v>18</v>
      </c>
      <c r="C232" t="s">
        <v>29</v>
      </c>
      <c r="D232">
        <v>0</v>
      </c>
      <c r="E232" t="s">
        <v>30</v>
      </c>
      <c r="F232">
        <v>2</v>
      </c>
      <c r="G232">
        <v>96</v>
      </c>
      <c r="H232">
        <v>18.5</v>
      </c>
      <c r="I232">
        <v>2.4</v>
      </c>
      <c r="J232">
        <v>13.1</v>
      </c>
      <c r="K232">
        <v>99.8</v>
      </c>
      <c r="L232" s="1">
        <v>7.6260000000000003</v>
      </c>
      <c r="M232" s="1">
        <v>8.5340000000000007</v>
      </c>
      <c r="N232" s="1"/>
      <c r="O232" s="1"/>
      <c r="P232" s="1">
        <v>-0.83899999999999997</v>
      </c>
      <c r="Q232" s="1">
        <v>28.225000000000001</v>
      </c>
      <c r="R232" s="1">
        <v>173.21</v>
      </c>
    </row>
    <row r="233" spans="1:19">
      <c r="A233">
        <v>194948</v>
      </c>
      <c r="B233" t="s">
        <v>18</v>
      </c>
      <c r="C233" t="s">
        <v>29</v>
      </c>
      <c r="D233">
        <v>0</v>
      </c>
      <c r="E233" t="s">
        <v>30</v>
      </c>
      <c r="F233">
        <v>2</v>
      </c>
      <c r="G233">
        <v>86.5</v>
      </c>
      <c r="H233">
        <v>18.899999999999999</v>
      </c>
      <c r="I233">
        <v>2.7</v>
      </c>
      <c r="J233">
        <v>14.3</v>
      </c>
      <c r="K233">
        <v>99.4</v>
      </c>
      <c r="L233" s="1">
        <v>6.6710000000000003</v>
      </c>
      <c r="M233" s="1">
        <v>6.9180000000000001</v>
      </c>
      <c r="N233" s="1">
        <v>0.26300000000000001</v>
      </c>
      <c r="O233" s="1">
        <v>0.307</v>
      </c>
      <c r="P233" s="1">
        <v>-0.68300000000000005</v>
      </c>
      <c r="Q233" s="1">
        <v>31.413</v>
      </c>
      <c r="R233" s="1">
        <v>172.89</v>
      </c>
    </row>
    <row r="234" spans="1:19">
      <c r="A234">
        <v>190111</v>
      </c>
      <c r="B234">
        <v>180557</v>
      </c>
      <c r="C234" t="s">
        <v>29</v>
      </c>
      <c r="D234">
        <v>0</v>
      </c>
      <c r="E234" t="s">
        <v>30</v>
      </c>
      <c r="F234">
        <v>1</v>
      </c>
      <c r="G234">
        <v>97</v>
      </c>
      <c r="H234">
        <v>18.8</v>
      </c>
      <c r="I234">
        <v>2.6</v>
      </c>
      <c r="J234">
        <v>14</v>
      </c>
      <c r="K234">
        <v>99.8</v>
      </c>
      <c r="L234" s="1">
        <v>7.0609999999999999</v>
      </c>
      <c r="M234" s="1">
        <v>9.9160000000000004</v>
      </c>
      <c r="N234" s="1">
        <v>-3.5999999999999997E-2</v>
      </c>
      <c r="O234" s="1">
        <v>0.54600000000000004</v>
      </c>
      <c r="P234" s="1">
        <v>-1.018</v>
      </c>
      <c r="Q234" s="1">
        <v>21.375</v>
      </c>
      <c r="R234" s="1">
        <v>172.86</v>
      </c>
      <c r="S234" s="2">
        <v>7.9000000000000001E-2</v>
      </c>
    </row>
    <row r="235" spans="1:19">
      <c r="A235">
        <v>194881</v>
      </c>
      <c r="B235" t="s">
        <v>18</v>
      </c>
      <c r="C235" t="s">
        <v>29</v>
      </c>
      <c r="D235">
        <v>0</v>
      </c>
      <c r="E235" t="s">
        <v>30</v>
      </c>
      <c r="F235">
        <v>2</v>
      </c>
      <c r="G235">
        <v>91.5</v>
      </c>
      <c r="H235">
        <v>17.3</v>
      </c>
      <c r="I235">
        <v>2.5</v>
      </c>
      <c r="J235">
        <v>14.6</v>
      </c>
      <c r="K235">
        <v>99.6</v>
      </c>
      <c r="L235" s="1">
        <v>6.1970000000000001</v>
      </c>
      <c r="M235" s="1">
        <v>7.39</v>
      </c>
      <c r="N235" s="1">
        <v>-0.17899999999999999</v>
      </c>
      <c r="O235" s="1">
        <v>0.44800000000000001</v>
      </c>
      <c r="P235" s="1">
        <v>-1.5640000000000001</v>
      </c>
      <c r="Q235" s="1">
        <v>25.545000000000002</v>
      </c>
      <c r="R235" s="1">
        <v>172.59</v>
      </c>
    </row>
    <row r="236" spans="1:19">
      <c r="A236">
        <v>195269</v>
      </c>
      <c r="B236" t="s">
        <v>18</v>
      </c>
      <c r="C236" t="s">
        <v>29</v>
      </c>
      <c r="D236">
        <v>0</v>
      </c>
      <c r="E236" t="s">
        <v>30</v>
      </c>
      <c r="F236">
        <v>2</v>
      </c>
      <c r="G236">
        <v>86</v>
      </c>
      <c r="H236">
        <v>19.8</v>
      </c>
      <c r="I236">
        <v>2.9</v>
      </c>
      <c r="J236">
        <v>14.7</v>
      </c>
      <c r="K236">
        <v>99.4</v>
      </c>
      <c r="L236" s="1">
        <v>6.3940000000000001</v>
      </c>
      <c r="M236" s="1">
        <v>6.843</v>
      </c>
      <c r="N236" s="1">
        <v>6.2E-2</v>
      </c>
      <c r="O236" s="1">
        <v>6.0999999999999999E-2</v>
      </c>
      <c r="P236" s="1">
        <v>-0.21</v>
      </c>
      <c r="Q236" s="1">
        <v>34.207999999999998</v>
      </c>
      <c r="R236" s="1">
        <v>172.54</v>
      </c>
    </row>
    <row r="237" spans="1:19">
      <c r="A237">
        <v>194555</v>
      </c>
      <c r="B237" t="s">
        <v>18</v>
      </c>
      <c r="C237" t="s">
        <v>29</v>
      </c>
      <c r="D237">
        <v>0</v>
      </c>
      <c r="E237" t="s">
        <v>30</v>
      </c>
      <c r="F237">
        <v>2</v>
      </c>
      <c r="G237">
        <v>85</v>
      </c>
      <c r="H237">
        <v>18.100000000000001</v>
      </c>
      <c r="I237">
        <v>2.6</v>
      </c>
      <c r="J237">
        <v>14.7</v>
      </c>
      <c r="K237">
        <v>99.7</v>
      </c>
      <c r="L237" s="1">
        <v>8.18</v>
      </c>
      <c r="M237" s="1">
        <v>8.9369999999999994</v>
      </c>
      <c r="N237" s="1"/>
      <c r="O237" s="1"/>
      <c r="P237" s="1">
        <v>-1.0780000000000001</v>
      </c>
      <c r="Q237" s="1"/>
      <c r="R237" s="1">
        <v>172.41</v>
      </c>
    </row>
    <row r="238" spans="1:19">
      <c r="A238">
        <v>193850</v>
      </c>
      <c r="B238" t="s">
        <v>18</v>
      </c>
      <c r="C238" t="s">
        <v>29</v>
      </c>
      <c r="D238">
        <v>0</v>
      </c>
      <c r="E238" t="s">
        <v>30</v>
      </c>
      <c r="F238">
        <v>2</v>
      </c>
      <c r="G238">
        <v>90.5</v>
      </c>
      <c r="H238">
        <v>19.600000000000001</v>
      </c>
      <c r="I238">
        <v>2.5</v>
      </c>
      <c r="J238">
        <v>12.8</v>
      </c>
      <c r="K238">
        <v>99.7</v>
      </c>
      <c r="L238" s="1">
        <v>6.7359999999999998</v>
      </c>
      <c r="M238" s="1">
        <v>8.8520000000000003</v>
      </c>
      <c r="N238" s="1">
        <v>-0.17699999999999999</v>
      </c>
      <c r="O238" s="1">
        <v>8.6999999999999994E-2</v>
      </c>
      <c r="P238" s="1">
        <v>-0.40200000000000002</v>
      </c>
      <c r="Q238" s="1">
        <v>28.832999999999998</v>
      </c>
      <c r="R238" s="1">
        <v>172.24</v>
      </c>
    </row>
    <row r="239" spans="1:19">
      <c r="A239">
        <v>190782</v>
      </c>
      <c r="B239">
        <v>172428</v>
      </c>
      <c r="C239" t="s">
        <v>29</v>
      </c>
      <c r="D239">
        <v>0</v>
      </c>
      <c r="E239" t="s">
        <v>30</v>
      </c>
      <c r="F239">
        <v>2</v>
      </c>
      <c r="G239">
        <v>92</v>
      </c>
      <c r="H239">
        <v>19.5</v>
      </c>
      <c r="I239">
        <v>3.2</v>
      </c>
      <c r="J239">
        <v>16.600000000000001</v>
      </c>
      <c r="K239">
        <v>99.5</v>
      </c>
      <c r="L239" s="1">
        <v>5.1180000000000003</v>
      </c>
      <c r="M239" s="1">
        <v>7.5869999999999997</v>
      </c>
      <c r="N239" s="1">
        <v>0.17899999999999999</v>
      </c>
      <c r="O239" s="1">
        <v>-0.27300000000000002</v>
      </c>
      <c r="P239" s="1">
        <v>-1.1479999999999999</v>
      </c>
      <c r="Q239" s="1">
        <v>23.332000000000001</v>
      </c>
      <c r="R239" s="1">
        <v>172.15</v>
      </c>
      <c r="S239" s="2">
        <v>6.4000000000000001E-2</v>
      </c>
    </row>
    <row r="240" spans="1:19">
      <c r="A240">
        <v>192910</v>
      </c>
      <c r="B240">
        <v>172525</v>
      </c>
      <c r="C240" t="s">
        <v>29</v>
      </c>
      <c r="D240">
        <v>0</v>
      </c>
      <c r="E240" t="s">
        <v>30</v>
      </c>
      <c r="F240">
        <v>1</v>
      </c>
      <c r="G240">
        <v>85</v>
      </c>
      <c r="H240">
        <v>17.2</v>
      </c>
      <c r="I240">
        <v>2.7</v>
      </c>
      <c r="J240">
        <v>15.7</v>
      </c>
      <c r="K240">
        <v>99.8</v>
      </c>
      <c r="L240" s="1">
        <v>4.2569999999999997</v>
      </c>
      <c r="M240" s="1">
        <v>6.859</v>
      </c>
      <c r="N240" s="1">
        <v>-0.437</v>
      </c>
      <c r="O240" s="1">
        <v>-0.28199999999999997</v>
      </c>
      <c r="P240" s="1">
        <v>-2.4260000000000002</v>
      </c>
      <c r="Q240" s="1">
        <v>24.201000000000001</v>
      </c>
      <c r="R240" s="1">
        <v>172.15</v>
      </c>
      <c r="S240" s="2">
        <v>1.7000000000000001E-2</v>
      </c>
    </row>
    <row r="241" spans="1:19">
      <c r="A241">
        <v>192223</v>
      </c>
      <c r="B241">
        <v>130404</v>
      </c>
      <c r="C241" t="s">
        <v>29</v>
      </c>
      <c r="D241">
        <v>0</v>
      </c>
      <c r="E241" t="s">
        <v>30</v>
      </c>
      <c r="F241">
        <v>2</v>
      </c>
      <c r="G241">
        <v>88</v>
      </c>
      <c r="H241">
        <v>19.600000000000001</v>
      </c>
      <c r="I241">
        <v>2.4</v>
      </c>
      <c r="J241">
        <v>12.5</v>
      </c>
      <c r="K241">
        <v>99.6</v>
      </c>
      <c r="L241" s="1">
        <v>5.5839999999999996</v>
      </c>
      <c r="M241" s="1">
        <v>7.4729999999999999</v>
      </c>
      <c r="N241" s="1">
        <v>-0.30499999999999999</v>
      </c>
      <c r="O241" s="1">
        <v>-0.44800000000000001</v>
      </c>
      <c r="P241" s="1">
        <v>-0.47</v>
      </c>
      <c r="Q241" s="1">
        <v>28.731000000000002</v>
      </c>
      <c r="R241" s="1">
        <v>172.12</v>
      </c>
    </row>
    <row r="242" spans="1:19">
      <c r="A242">
        <v>190675</v>
      </c>
      <c r="B242">
        <v>170364</v>
      </c>
      <c r="C242" t="s">
        <v>29</v>
      </c>
      <c r="D242">
        <v>0</v>
      </c>
      <c r="E242" t="s">
        <v>30</v>
      </c>
      <c r="F242">
        <v>2</v>
      </c>
      <c r="G242">
        <v>91.5</v>
      </c>
      <c r="H242">
        <v>17.8</v>
      </c>
      <c r="I242">
        <v>3.1</v>
      </c>
      <c r="J242">
        <v>17.100000000000001</v>
      </c>
      <c r="K242">
        <v>99.4</v>
      </c>
      <c r="L242" s="1">
        <v>7.3819999999999997</v>
      </c>
      <c r="M242" s="1">
        <v>8.7789999999999999</v>
      </c>
      <c r="N242" s="1">
        <v>-0.33800000000000002</v>
      </c>
      <c r="O242" s="1">
        <v>-0.432</v>
      </c>
      <c r="P242" s="1">
        <v>-1.0089999999999999</v>
      </c>
      <c r="Q242" s="1">
        <v>26.625</v>
      </c>
      <c r="R242" s="1">
        <v>172.08</v>
      </c>
      <c r="S242" s="2">
        <v>4.1000000000000002E-2</v>
      </c>
    </row>
    <row r="243" spans="1:19">
      <c r="A243">
        <v>193960</v>
      </c>
      <c r="B243" t="s">
        <v>18</v>
      </c>
      <c r="C243" t="s">
        <v>29</v>
      </c>
      <c r="D243">
        <v>0</v>
      </c>
      <c r="E243" t="s">
        <v>30</v>
      </c>
      <c r="F243">
        <v>2</v>
      </c>
      <c r="G243">
        <v>94</v>
      </c>
      <c r="H243">
        <v>18.399999999999999</v>
      </c>
      <c r="I243">
        <v>2.7</v>
      </c>
      <c r="J243">
        <v>14.5</v>
      </c>
      <c r="K243">
        <v>99.5</v>
      </c>
      <c r="L243" s="1">
        <v>7.0919999999999996</v>
      </c>
      <c r="M243" s="1">
        <v>8.407</v>
      </c>
      <c r="N243" s="1">
        <v>0.23899999999999999</v>
      </c>
      <c r="O243" s="1">
        <v>-0.115</v>
      </c>
      <c r="P243" s="1">
        <v>-0.98899999999999999</v>
      </c>
      <c r="Q243" s="1">
        <v>26.513000000000002</v>
      </c>
      <c r="R243" s="1">
        <v>171.79</v>
      </c>
    </row>
    <row r="244" spans="1:19">
      <c r="A244">
        <v>194745</v>
      </c>
      <c r="B244" t="s">
        <v>18</v>
      </c>
      <c r="C244" t="s">
        <v>29</v>
      </c>
      <c r="D244">
        <v>0</v>
      </c>
      <c r="E244" t="s">
        <v>30</v>
      </c>
      <c r="F244">
        <v>2</v>
      </c>
      <c r="G244">
        <v>97</v>
      </c>
      <c r="H244">
        <v>20.2</v>
      </c>
      <c r="I244">
        <v>2.8</v>
      </c>
      <c r="J244">
        <v>13.7</v>
      </c>
      <c r="K244">
        <v>99.8</v>
      </c>
      <c r="L244" s="1">
        <v>7.3559999999999999</v>
      </c>
      <c r="M244" s="1">
        <v>8.4870000000000001</v>
      </c>
      <c r="N244" s="1">
        <v>0.16800000000000001</v>
      </c>
      <c r="O244" s="1">
        <v>-1.042</v>
      </c>
      <c r="P244" s="1">
        <v>-7.4999999999999997E-2</v>
      </c>
      <c r="Q244" s="1">
        <v>29.37</v>
      </c>
      <c r="R244" s="1">
        <v>171.47</v>
      </c>
    </row>
    <row r="245" spans="1:19">
      <c r="A245">
        <v>194049</v>
      </c>
      <c r="B245" t="s">
        <v>18</v>
      </c>
      <c r="C245" t="s">
        <v>29</v>
      </c>
      <c r="D245">
        <v>0</v>
      </c>
      <c r="E245" t="s">
        <v>30</v>
      </c>
      <c r="F245">
        <v>2</v>
      </c>
      <c r="G245">
        <v>86.5</v>
      </c>
      <c r="H245">
        <v>20</v>
      </c>
      <c r="I245">
        <v>2.8</v>
      </c>
      <c r="J245">
        <v>14</v>
      </c>
      <c r="K245">
        <v>99.4</v>
      </c>
      <c r="L245" s="1">
        <v>6.9720000000000004</v>
      </c>
      <c r="M245" s="1">
        <v>7.734</v>
      </c>
      <c r="N245" s="1"/>
      <c r="O245" s="1"/>
      <c r="P245" s="1">
        <v>-0.112</v>
      </c>
      <c r="Q245" s="1">
        <v>32.015999999999998</v>
      </c>
      <c r="R245" s="1">
        <v>171.19</v>
      </c>
    </row>
    <row r="246" spans="1:19">
      <c r="A246">
        <v>194029</v>
      </c>
      <c r="B246" t="s">
        <v>18</v>
      </c>
      <c r="C246" t="s">
        <v>29</v>
      </c>
      <c r="D246">
        <v>0</v>
      </c>
      <c r="E246" t="s">
        <v>30</v>
      </c>
      <c r="F246">
        <v>2</v>
      </c>
      <c r="G246">
        <v>81.5</v>
      </c>
      <c r="H246">
        <v>18.899999999999999</v>
      </c>
      <c r="I246">
        <v>2.6</v>
      </c>
      <c r="J246">
        <v>14</v>
      </c>
      <c r="K246">
        <v>99.7</v>
      </c>
      <c r="L246" s="1">
        <v>4.1909999999999998</v>
      </c>
      <c r="M246" s="1">
        <v>6.0389999999999997</v>
      </c>
      <c r="N246" s="1">
        <v>0.15</v>
      </c>
      <c r="O246" s="1">
        <v>0.58299999999999996</v>
      </c>
      <c r="P246" s="1">
        <v>-0.84699999999999998</v>
      </c>
      <c r="Q246" s="1">
        <v>28.989000000000001</v>
      </c>
      <c r="R246" s="1">
        <v>170.76</v>
      </c>
    </row>
    <row r="247" spans="1:19">
      <c r="A247">
        <v>194323</v>
      </c>
      <c r="B247" t="s">
        <v>18</v>
      </c>
      <c r="C247" t="s">
        <v>29</v>
      </c>
      <c r="D247">
        <v>0</v>
      </c>
      <c r="E247" t="s">
        <v>30</v>
      </c>
      <c r="F247">
        <v>1</v>
      </c>
      <c r="G247">
        <v>98.5</v>
      </c>
      <c r="H247">
        <v>18.899999999999999</v>
      </c>
      <c r="I247">
        <v>3</v>
      </c>
      <c r="J247">
        <v>15.9</v>
      </c>
      <c r="K247">
        <v>99.5</v>
      </c>
      <c r="L247" s="1">
        <v>5.4729999999999999</v>
      </c>
      <c r="M247" s="1">
        <v>7.5720000000000001</v>
      </c>
      <c r="N247" s="1">
        <v>-0.69299999999999995</v>
      </c>
      <c r="O247" s="1">
        <v>-1.054</v>
      </c>
      <c r="P247" s="1">
        <v>-0.746</v>
      </c>
      <c r="Q247" s="1">
        <v>29.17</v>
      </c>
      <c r="R247" s="1">
        <v>170.62</v>
      </c>
    </row>
    <row r="248" spans="1:19">
      <c r="A248">
        <v>194498</v>
      </c>
      <c r="B248" t="s">
        <v>18</v>
      </c>
      <c r="C248" t="s">
        <v>29</v>
      </c>
      <c r="D248">
        <v>0</v>
      </c>
      <c r="E248" t="s">
        <v>30</v>
      </c>
      <c r="F248">
        <v>1</v>
      </c>
      <c r="G248">
        <v>88</v>
      </c>
      <c r="H248">
        <v>19.899999999999999</v>
      </c>
      <c r="I248">
        <v>3</v>
      </c>
      <c r="J248">
        <v>14.9</v>
      </c>
      <c r="K248">
        <v>99.4</v>
      </c>
      <c r="L248" s="1">
        <v>5.7350000000000003</v>
      </c>
      <c r="M248" s="1">
        <v>6.9340000000000002</v>
      </c>
      <c r="N248" s="1">
        <v>-0.48599999999999999</v>
      </c>
      <c r="O248" s="1">
        <v>-0.63400000000000001</v>
      </c>
      <c r="P248" s="1">
        <v>-0.185</v>
      </c>
      <c r="Q248" s="1">
        <v>30.93</v>
      </c>
      <c r="R248" s="1">
        <v>170.49</v>
      </c>
    </row>
    <row r="249" spans="1:19">
      <c r="A249">
        <v>194199</v>
      </c>
      <c r="B249" t="s">
        <v>18</v>
      </c>
      <c r="C249" t="s">
        <v>29</v>
      </c>
      <c r="D249">
        <v>0</v>
      </c>
      <c r="E249" t="s">
        <v>30</v>
      </c>
      <c r="F249">
        <v>1</v>
      </c>
      <c r="G249">
        <v>92</v>
      </c>
      <c r="H249">
        <v>19.3</v>
      </c>
      <c r="I249">
        <v>2.7</v>
      </c>
      <c r="J249">
        <v>14.2</v>
      </c>
      <c r="K249">
        <v>99.7</v>
      </c>
      <c r="L249" s="1">
        <v>5.8609999999999998</v>
      </c>
      <c r="M249" s="1">
        <v>7.7629999999999999</v>
      </c>
      <c r="N249" s="1">
        <v>-1.2E-2</v>
      </c>
      <c r="O249" s="1">
        <v>0.16600000000000001</v>
      </c>
      <c r="P249" s="1">
        <v>-0.53700000000000003</v>
      </c>
      <c r="Q249" s="1">
        <v>28.364000000000001</v>
      </c>
      <c r="R249" s="1">
        <v>170.28</v>
      </c>
    </row>
    <row r="250" spans="1:19">
      <c r="A250">
        <v>195189</v>
      </c>
      <c r="B250" t="s">
        <v>18</v>
      </c>
      <c r="C250" t="s">
        <v>29</v>
      </c>
      <c r="D250">
        <v>0</v>
      </c>
      <c r="E250" t="s">
        <v>30</v>
      </c>
      <c r="F250">
        <v>2</v>
      </c>
      <c r="G250">
        <v>82.5</v>
      </c>
      <c r="H250">
        <v>19</v>
      </c>
      <c r="I250">
        <v>2.7</v>
      </c>
      <c r="J250">
        <v>14.2</v>
      </c>
      <c r="K250">
        <v>99.8</v>
      </c>
      <c r="L250" s="1">
        <v>5.335</v>
      </c>
      <c r="M250" s="1">
        <v>5.5869999999999997</v>
      </c>
      <c r="N250" s="1">
        <v>-0.16800000000000001</v>
      </c>
      <c r="O250" s="1">
        <v>-0.214</v>
      </c>
      <c r="P250" s="1">
        <v>-0.72199999999999998</v>
      </c>
      <c r="Q250" s="1">
        <v>30.035</v>
      </c>
      <c r="R250" s="1">
        <v>169.8</v>
      </c>
    </row>
    <row r="251" spans="1:19">
      <c r="A251">
        <v>193661</v>
      </c>
      <c r="B251" t="s">
        <v>18</v>
      </c>
      <c r="C251" t="s">
        <v>29</v>
      </c>
      <c r="D251">
        <v>0</v>
      </c>
      <c r="E251" t="s">
        <v>30</v>
      </c>
      <c r="F251">
        <v>1</v>
      </c>
      <c r="G251">
        <v>100.5</v>
      </c>
      <c r="H251">
        <v>18.899999999999999</v>
      </c>
      <c r="I251">
        <v>2.4</v>
      </c>
      <c r="J251">
        <v>12.7</v>
      </c>
      <c r="K251">
        <v>99.7</v>
      </c>
      <c r="L251" s="1">
        <v>6.9939999999999998</v>
      </c>
      <c r="M251" s="1">
        <v>7.5510000000000002</v>
      </c>
      <c r="N251" s="1">
        <v>8.1000000000000003E-2</v>
      </c>
      <c r="O251" s="1">
        <v>0.58899999999999997</v>
      </c>
      <c r="P251" s="1">
        <v>-0.58299999999999996</v>
      </c>
      <c r="Q251" s="1">
        <v>27.923999999999999</v>
      </c>
      <c r="R251" s="1">
        <v>169.72</v>
      </c>
    </row>
    <row r="252" spans="1:19">
      <c r="A252">
        <v>190998</v>
      </c>
      <c r="B252">
        <v>170483</v>
      </c>
      <c r="C252" t="s">
        <v>29</v>
      </c>
      <c r="D252">
        <v>0</v>
      </c>
      <c r="E252" t="s">
        <v>30</v>
      </c>
      <c r="F252">
        <v>2</v>
      </c>
      <c r="G252">
        <v>88</v>
      </c>
      <c r="H252">
        <v>20.2</v>
      </c>
      <c r="I252">
        <v>2.7</v>
      </c>
      <c r="J252">
        <v>13.5</v>
      </c>
      <c r="K252">
        <v>99.9</v>
      </c>
      <c r="L252" s="1">
        <v>5.0129999999999999</v>
      </c>
      <c r="M252" s="1">
        <v>5.782</v>
      </c>
      <c r="N252" s="1">
        <v>-0.51800000000000002</v>
      </c>
      <c r="O252" s="1">
        <v>-1.325</v>
      </c>
      <c r="P252" s="1">
        <v>-1E-3</v>
      </c>
      <c r="Q252" s="1">
        <v>30.84</v>
      </c>
      <c r="R252" s="1">
        <v>169.6</v>
      </c>
      <c r="S252" s="2">
        <v>4.5999999999999999E-2</v>
      </c>
    </row>
    <row r="253" spans="1:19">
      <c r="A253">
        <v>191044</v>
      </c>
      <c r="B253">
        <v>171737</v>
      </c>
      <c r="C253" t="s">
        <v>29</v>
      </c>
      <c r="D253">
        <v>0</v>
      </c>
      <c r="E253" t="s">
        <v>30</v>
      </c>
      <c r="F253">
        <v>2</v>
      </c>
      <c r="G253">
        <v>99.5</v>
      </c>
      <c r="H253">
        <v>17.399999999999999</v>
      </c>
      <c r="I253">
        <v>2.7</v>
      </c>
      <c r="J253">
        <v>15.5</v>
      </c>
      <c r="K253">
        <v>99.6</v>
      </c>
      <c r="L253" s="1">
        <v>6.7889999999999997</v>
      </c>
      <c r="M253" s="1">
        <v>8.2530000000000001</v>
      </c>
      <c r="N253" s="1">
        <v>-0.503</v>
      </c>
      <c r="O253" s="1">
        <v>-0.63700000000000001</v>
      </c>
      <c r="P253" s="1">
        <v>-1.113</v>
      </c>
      <c r="Q253" s="1">
        <v>24.204000000000001</v>
      </c>
      <c r="R253" s="1">
        <v>169.38</v>
      </c>
      <c r="S253" s="2">
        <v>4.0000000000000001E-3</v>
      </c>
    </row>
    <row r="254" spans="1:19">
      <c r="A254">
        <v>194249</v>
      </c>
      <c r="B254" t="s">
        <v>18</v>
      </c>
      <c r="C254" t="s">
        <v>29</v>
      </c>
      <c r="D254">
        <v>0</v>
      </c>
      <c r="E254" t="s">
        <v>30</v>
      </c>
      <c r="F254">
        <v>1</v>
      </c>
      <c r="G254">
        <v>93</v>
      </c>
      <c r="H254">
        <v>18.2</v>
      </c>
      <c r="I254">
        <v>3</v>
      </c>
      <c r="J254">
        <v>16.5</v>
      </c>
      <c r="K254">
        <v>99.6</v>
      </c>
      <c r="L254" s="1">
        <v>6.782</v>
      </c>
      <c r="M254" s="1">
        <v>8.9719999999999995</v>
      </c>
      <c r="N254" s="1">
        <v>-0.22700000000000001</v>
      </c>
      <c r="O254" s="1">
        <v>-0.64400000000000002</v>
      </c>
      <c r="P254" s="1">
        <v>-1.024</v>
      </c>
      <c r="Q254" s="1">
        <v>25.173999999999999</v>
      </c>
      <c r="R254" s="1">
        <v>169.3</v>
      </c>
    </row>
    <row r="255" spans="1:19">
      <c r="A255">
        <v>191797</v>
      </c>
      <c r="B255">
        <v>171555</v>
      </c>
      <c r="C255" t="s">
        <v>29</v>
      </c>
      <c r="D255">
        <v>0</v>
      </c>
      <c r="E255" t="s">
        <v>30</v>
      </c>
      <c r="F255">
        <v>1</v>
      </c>
      <c r="G255">
        <v>94</v>
      </c>
      <c r="H255">
        <v>18.600000000000001</v>
      </c>
      <c r="I255">
        <v>2.5</v>
      </c>
      <c r="J255">
        <v>13.7</v>
      </c>
      <c r="K255">
        <v>99.7</v>
      </c>
      <c r="L255" s="1">
        <v>4.4749999999999996</v>
      </c>
      <c r="M255" s="1">
        <v>5.9710000000000001</v>
      </c>
      <c r="N255" s="1">
        <v>-0.56599999999999995</v>
      </c>
      <c r="O255" s="1">
        <v>-0.40400000000000003</v>
      </c>
      <c r="P255" s="1">
        <v>-1.2529999999999999</v>
      </c>
      <c r="Q255" s="1">
        <v>27.248999999999999</v>
      </c>
      <c r="R255" s="1">
        <v>168.93</v>
      </c>
      <c r="S255" s="2">
        <v>1.2E-2</v>
      </c>
    </row>
    <row r="256" spans="1:19">
      <c r="A256">
        <v>194180</v>
      </c>
      <c r="B256" t="s">
        <v>18</v>
      </c>
      <c r="C256" t="s">
        <v>29</v>
      </c>
      <c r="D256">
        <v>0</v>
      </c>
      <c r="E256" t="s">
        <v>30</v>
      </c>
      <c r="F256">
        <v>1</v>
      </c>
      <c r="G256">
        <v>98.5</v>
      </c>
      <c r="H256">
        <v>18.5</v>
      </c>
      <c r="I256">
        <v>2.9</v>
      </c>
      <c r="J256">
        <v>15.8</v>
      </c>
      <c r="K256">
        <v>99.5</v>
      </c>
      <c r="L256" s="1">
        <v>7.28</v>
      </c>
      <c r="M256" s="1">
        <v>8.8170000000000002</v>
      </c>
      <c r="N256" s="1">
        <v>-0.17100000000000001</v>
      </c>
      <c r="O256" s="1">
        <v>-0.29099999999999998</v>
      </c>
      <c r="P256" s="1">
        <v>-0.83299999999999996</v>
      </c>
      <c r="Q256" s="1">
        <v>25.989000000000001</v>
      </c>
      <c r="R256" s="1">
        <v>168.66</v>
      </c>
    </row>
    <row r="257" spans="1:19">
      <c r="A257">
        <v>190064</v>
      </c>
      <c r="B257" t="s">
        <v>17</v>
      </c>
      <c r="C257" t="s">
        <v>29</v>
      </c>
      <c r="D257">
        <v>0</v>
      </c>
      <c r="E257" t="s">
        <v>30</v>
      </c>
      <c r="F257">
        <v>2</v>
      </c>
      <c r="G257">
        <v>96.5</v>
      </c>
      <c r="H257">
        <v>18.399999999999999</v>
      </c>
      <c r="I257">
        <v>2.2999999999999998</v>
      </c>
      <c r="J257">
        <v>12.5</v>
      </c>
      <c r="K257">
        <v>99.7</v>
      </c>
      <c r="L257" s="1">
        <v>9.6709999999999994</v>
      </c>
      <c r="M257" s="1">
        <v>11.31</v>
      </c>
      <c r="N257" s="1">
        <v>0.51300000000000001</v>
      </c>
      <c r="O257" s="1">
        <v>0.11899999999999999</v>
      </c>
      <c r="P257" s="1">
        <v>-1.347</v>
      </c>
      <c r="Q257" s="1">
        <v>22.582999999999998</v>
      </c>
      <c r="R257" s="1">
        <v>167.54</v>
      </c>
      <c r="S257" s="2">
        <v>-4.0000000000000001E-3</v>
      </c>
    </row>
    <row r="258" spans="1:19">
      <c r="A258">
        <v>191460</v>
      </c>
      <c r="B258">
        <v>172525</v>
      </c>
      <c r="C258" t="s">
        <v>29</v>
      </c>
      <c r="D258">
        <v>0</v>
      </c>
      <c r="E258" t="s">
        <v>30</v>
      </c>
      <c r="F258">
        <v>2</v>
      </c>
      <c r="G258">
        <v>90.5</v>
      </c>
      <c r="H258">
        <v>18.600000000000001</v>
      </c>
      <c r="I258">
        <v>3.5</v>
      </c>
      <c r="J258">
        <v>18.600000000000001</v>
      </c>
      <c r="K258">
        <v>99.3</v>
      </c>
      <c r="L258" s="1">
        <v>4.4710000000000001</v>
      </c>
      <c r="M258" s="1">
        <v>7.5650000000000004</v>
      </c>
      <c r="N258" s="1">
        <v>-4.3999999999999997E-2</v>
      </c>
      <c r="O258" s="1">
        <v>-0.51300000000000001</v>
      </c>
      <c r="P258" s="1">
        <v>-0.628</v>
      </c>
      <c r="Q258" s="1">
        <v>27.433</v>
      </c>
      <c r="R258" s="1">
        <v>167.24</v>
      </c>
      <c r="S258" s="2">
        <v>2.9000000000000001E-2</v>
      </c>
    </row>
    <row r="259" spans="1:19">
      <c r="A259">
        <v>192779</v>
      </c>
      <c r="B259">
        <v>162667</v>
      </c>
      <c r="C259" t="s">
        <v>29</v>
      </c>
      <c r="D259">
        <v>0</v>
      </c>
      <c r="E259" t="s">
        <v>30</v>
      </c>
      <c r="F259">
        <v>1</v>
      </c>
      <c r="G259">
        <v>86</v>
      </c>
      <c r="H259">
        <v>19.5</v>
      </c>
      <c r="I259">
        <v>2.8</v>
      </c>
      <c r="J259">
        <v>14.4</v>
      </c>
      <c r="K259">
        <v>99.5</v>
      </c>
      <c r="L259" s="1">
        <v>4.0179999999999998</v>
      </c>
      <c r="M259" s="1">
        <v>4.9989999999999997</v>
      </c>
      <c r="N259" s="1">
        <v>-0.105</v>
      </c>
      <c r="O259" s="1">
        <v>-1.0109999999999999</v>
      </c>
      <c r="P259" s="1">
        <v>-0.75800000000000001</v>
      </c>
      <c r="Q259" s="1">
        <v>26.981999999999999</v>
      </c>
      <c r="R259" s="1">
        <v>167.15</v>
      </c>
      <c r="S259" s="2">
        <v>3.2000000000000001E-2</v>
      </c>
    </row>
    <row r="260" spans="1:19">
      <c r="A260">
        <v>192120</v>
      </c>
      <c r="B260">
        <v>170293</v>
      </c>
      <c r="C260" t="s">
        <v>29</v>
      </c>
      <c r="D260">
        <v>0</v>
      </c>
      <c r="E260" t="s">
        <v>30</v>
      </c>
      <c r="F260">
        <v>1</v>
      </c>
      <c r="G260">
        <v>88</v>
      </c>
      <c r="H260">
        <v>17.8</v>
      </c>
      <c r="I260">
        <v>2.2999999999999998</v>
      </c>
      <c r="J260">
        <v>13</v>
      </c>
      <c r="K260">
        <v>99.7</v>
      </c>
      <c r="L260" s="1">
        <v>5.1139999999999999</v>
      </c>
      <c r="M260" s="1">
        <v>6.06</v>
      </c>
      <c r="N260" s="1">
        <v>-3.9E-2</v>
      </c>
      <c r="O260" s="1">
        <v>0.14799999999999999</v>
      </c>
      <c r="P260" s="1">
        <v>-0.97599999999999998</v>
      </c>
      <c r="Q260" s="1">
        <v>24.489000000000001</v>
      </c>
      <c r="R260" s="1">
        <v>166.92</v>
      </c>
      <c r="S260" s="2">
        <v>-8.0000000000000002E-3</v>
      </c>
    </row>
    <row r="261" spans="1:19">
      <c r="A261">
        <v>194509</v>
      </c>
      <c r="B261" t="s">
        <v>18</v>
      </c>
      <c r="C261" t="s">
        <v>29</v>
      </c>
      <c r="D261">
        <v>0</v>
      </c>
      <c r="E261" t="s">
        <v>30</v>
      </c>
      <c r="F261">
        <v>1</v>
      </c>
      <c r="G261">
        <v>90.5</v>
      </c>
      <c r="H261">
        <v>17.5</v>
      </c>
      <c r="I261">
        <v>3</v>
      </c>
      <c r="J261">
        <v>17.100000000000001</v>
      </c>
      <c r="K261">
        <v>99.9</v>
      </c>
      <c r="L261" s="1">
        <v>4.048</v>
      </c>
      <c r="M261" s="1">
        <v>7.1689999999999996</v>
      </c>
      <c r="N261" s="1">
        <v>-0.27600000000000002</v>
      </c>
      <c r="O261" s="1">
        <v>-0.67700000000000005</v>
      </c>
      <c r="P261" s="1">
        <v>-1.46</v>
      </c>
      <c r="Q261" s="1">
        <v>25.047999999999998</v>
      </c>
      <c r="R261" s="1">
        <v>166.78</v>
      </c>
    </row>
    <row r="262" spans="1:19">
      <c r="A262">
        <v>191217</v>
      </c>
      <c r="B262">
        <v>170263</v>
      </c>
      <c r="C262" t="s">
        <v>29</v>
      </c>
      <c r="D262">
        <v>0</v>
      </c>
      <c r="E262" t="s">
        <v>30</v>
      </c>
      <c r="F262">
        <v>2</v>
      </c>
      <c r="G262">
        <v>90.5</v>
      </c>
      <c r="H262">
        <v>18.7</v>
      </c>
      <c r="I262">
        <v>3.1</v>
      </c>
      <c r="J262">
        <v>16.600000000000001</v>
      </c>
      <c r="K262">
        <v>99.5</v>
      </c>
      <c r="L262" s="1">
        <v>6.0389999999999997</v>
      </c>
      <c r="M262" s="1">
        <v>8.0190000000000001</v>
      </c>
      <c r="N262" s="1">
        <v>-0.30299999999999999</v>
      </c>
      <c r="O262" s="1">
        <v>-0.65600000000000003</v>
      </c>
      <c r="P262" s="1">
        <v>-1.238</v>
      </c>
      <c r="Q262" s="1">
        <v>24.131</v>
      </c>
      <c r="R262" s="1">
        <v>166.2</v>
      </c>
    </row>
    <row r="263" spans="1:19">
      <c r="A263">
        <v>191177</v>
      </c>
      <c r="B263">
        <v>171646</v>
      </c>
      <c r="C263" t="s">
        <v>29</v>
      </c>
      <c r="D263">
        <v>0</v>
      </c>
      <c r="E263" t="s">
        <v>30</v>
      </c>
      <c r="F263">
        <v>2</v>
      </c>
      <c r="G263">
        <v>84.5</v>
      </c>
      <c r="H263">
        <v>18.2</v>
      </c>
      <c r="I263">
        <v>2.4</v>
      </c>
      <c r="J263">
        <v>13.3</v>
      </c>
      <c r="K263">
        <v>99.7</v>
      </c>
      <c r="L263" s="1">
        <v>3.282</v>
      </c>
      <c r="M263" s="1">
        <v>4.62</v>
      </c>
      <c r="N263" s="1">
        <v>-0.38100000000000001</v>
      </c>
      <c r="O263" s="1">
        <v>-1.08</v>
      </c>
      <c r="P263" s="1">
        <v>-1.613</v>
      </c>
      <c r="Q263" s="1">
        <v>22.756</v>
      </c>
      <c r="R263" s="1">
        <v>166.19</v>
      </c>
      <c r="S263" s="2">
        <v>2.1000000000000001E-2</v>
      </c>
    </row>
    <row r="264" spans="1:19">
      <c r="A264">
        <v>190929</v>
      </c>
      <c r="B264">
        <v>170983</v>
      </c>
      <c r="C264" t="s">
        <v>29</v>
      </c>
      <c r="D264">
        <v>0</v>
      </c>
      <c r="E264" t="s">
        <v>30</v>
      </c>
      <c r="F264">
        <v>2</v>
      </c>
      <c r="G264">
        <v>92</v>
      </c>
      <c r="H264">
        <v>20.8</v>
      </c>
      <c r="I264">
        <v>3.2</v>
      </c>
      <c r="J264">
        <v>15.4</v>
      </c>
      <c r="K264">
        <v>99.4</v>
      </c>
      <c r="L264" s="1">
        <v>5.1890000000000001</v>
      </c>
      <c r="M264" s="1">
        <v>8.3919999999999995</v>
      </c>
      <c r="N264" s="1">
        <v>-0.13800000000000001</v>
      </c>
      <c r="O264" s="1">
        <v>-0.108</v>
      </c>
      <c r="P264" s="1">
        <v>-0.18</v>
      </c>
      <c r="Q264" s="1">
        <v>28.960999999999999</v>
      </c>
      <c r="R264" s="1">
        <v>165.58</v>
      </c>
      <c r="S264" s="2">
        <v>2.1000000000000001E-2</v>
      </c>
    </row>
    <row r="265" spans="1:19">
      <c r="A265">
        <v>191405</v>
      </c>
      <c r="B265">
        <v>162667</v>
      </c>
      <c r="C265" t="s">
        <v>29</v>
      </c>
      <c r="D265">
        <v>0</v>
      </c>
      <c r="E265" t="s">
        <v>30</v>
      </c>
      <c r="F265">
        <v>2</v>
      </c>
      <c r="G265">
        <v>92</v>
      </c>
      <c r="H265">
        <v>18.600000000000001</v>
      </c>
      <c r="I265">
        <v>3</v>
      </c>
      <c r="J265">
        <v>15.9</v>
      </c>
      <c r="K265">
        <v>98.9</v>
      </c>
      <c r="L265" s="1">
        <v>6.5679999999999996</v>
      </c>
      <c r="M265" s="1">
        <v>9.8140000000000001</v>
      </c>
      <c r="N265" s="1">
        <v>-0.68700000000000006</v>
      </c>
      <c r="O265" s="1">
        <v>-1.327</v>
      </c>
      <c r="P265" s="1">
        <v>-1.095</v>
      </c>
      <c r="Q265" s="1">
        <v>18.155999999999999</v>
      </c>
      <c r="R265" s="1">
        <v>165.32</v>
      </c>
      <c r="S265" s="2">
        <v>6.0999999999999999E-2</v>
      </c>
    </row>
    <row r="266" spans="1:19">
      <c r="A266">
        <v>191550</v>
      </c>
      <c r="B266">
        <v>170983</v>
      </c>
      <c r="C266" t="s">
        <v>29</v>
      </c>
      <c r="D266">
        <v>0</v>
      </c>
      <c r="E266" t="s">
        <v>30</v>
      </c>
      <c r="F266">
        <v>2</v>
      </c>
      <c r="G266">
        <v>94</v>
      </c>
      <c r="H266">
        <v>18.5</v>
      </c>
      <c r="I266">
        <v>2.8</v>
      </c>
      <c r="J266">
        <v>15.4</v>
      </c>
      <c r="K266">
        <v>99.7</v>
      </c>
      <c r="L266" s="1">
        <v>4.282</v>
      </c>
      <c r="M266" s="1">
        <v>5.335</v>
      </c>
      <c r="N266" s="1">
        <v>5.2999999999999999E-2</v>
      </c>
      <c r="O266" s="1">
        <v>0.46200000000000002</v>
      </c>
      <c r="P266" s="1">
        <v>-0.91300000000000003</v>
      </c>
      <c r="Q266" s="1">
        <v>23.672000000000001</v>
      </c>
      <c r="R266" s="1">
        <v>165.08</v>
      </c>
      <c r="S266" s="2">
        <v>3.9E-2</v>
      </c>
    </row>
    <row r="267" spans="1:19">
      <c r="A267">
        <v>190786</v>
      </c>
      <c r="B267">
        <v>170293</v>
      </c>
      <c r="C267" t="s">
        <v>29</v>
      </c>
      <c r="D267">
        <v>0</v>
      </c>
      <c r="E267" t="s">
        <v>30</v>
      </c>
      <c r="F267">
        <v>2</v>
      </c>
      <c r="G267">
        <v>88.5</v>
      </c>
      <c r="H267">
        <v>20.8</v>
      </c>
      <c r="I267">
        <v>3</v>
      </c>
      <c r="J267">
        <v>14.3</v>
      </c>
      <c r="K267">
        <v>99.2</v>
      </c>
      <c r="L267" s="1">
        <v>6.0590000000000002</v>
      </c>
      <c r="M267" s="1">
        <v>7.1269999999999998</v>
      </c>
      <c r="N267" s="1">
        <v>4.8000000000000001E-2</v>
      </c>
      <c r="O267" s="1">
        <v>1.6E-2</v>
      </c>
      <c r="P267" s="1">
        <v>0.23</v>
      </c>
      <c r="Q267" s="1">
        <v>31.427</v>
      </c>
      <c r="R267" s="1">
        <v>164.91</v>
      </c>
    </row>
    <row r="268" spans="1:19">
      <c r="A268">
        <v>191497</v>
      </c>
      <c r="B268">
        <v>171646</v>
      </c>
      <c r="C268" t="s">
        <v>29</v>
      </c>
      <c r="D268">
        <v>0</v>
      </c>
      <c r="E268" t="s">
        <v>30</v>
      </c>
      <c r="F268">
        <v>2</v>
      </c>
      <c r="G268">
        <v>86.5</v>
      </c>
      <c r="H268">
        <v>19.399999999999999</v>
      </c>
      <c r="I268">
        <v>2.9</v>
      </c>
      <c r="J268">
        <v>14.9</v>
      </c>
      <c r="K268">
        <v>99.2</v>
      </c>
      <c r="L268" s="1">
        <v>3.6829999999999998</v>
      </c>
      <c r="M268" s="1">
        <v>3.7330000000000001</v>
      </c>
      <c r="N268" s="1">
        <v>-0.248</v>
      </c>
      <c r="O268" s="1">
        <v>-1.1839999999999999</v>
      </c>
      <c r="P268" s="1">
        <v>-0.84199999999999997</v>
      </c>
      <c r="Q268" s="1">
        <v>24.527000000000001</v>
      </c>
      <c r="R268" s="1">
        <v>164.81</v>
      </c>
      <c r="S268" s="2">
        <v>3.9E-2</v>
      </c>
    </row>
    <row r="269" spans="1:19">
      <c r="A269">
        <v>192017</v>
      </c>
      <c r="B269">
        <v>170983</v>
      </c>
      <c r="C269" t="s">
        <v>29</v>
      </c>
      <c r="D269">
        <v>0</v>
      </c>
      <c r="E269" t="s">
        <v>30</v>
      </c>
      <c r="F269">
        <v>1</v>
      </c>
      <c r="G269">
        <v>85.5</v>
      </c>
      <c r="H269">
        <v>16.2</v>
      </c>
      <c r="I269">
        <v>2.4</v>
      </c>
      <c r="J269">
        <v>14.8</v>
      </c>
      <c r="K269">
        <v>100</v>
      </c>
      <c r="L269" s="1">
        <v>2.2320000000000002</v>
      </c>
      <c r="M269" s="1">
        <v>3.5150000000000001</v>
      </c>
      <c r="N269" s="1">
        <v>0.33800000000000002</v>
      </c>
      <c r="O269" s="1">
        <v>0.33500000000000002</v>
      </c>
      <c r="P269" s="1">
        <v>-2.1440000000000001</v>
      </c>
      <c r="Q269" s="1">
        <v>21.553999999999998</v>
      </c>
      <c r="R269" s="1">
        <v>164.57</v>
      </c>
      <c r="S269" s="2">
        <v>1.2999999999999999E-2</v>
      </c>
    </row>
    <row r="270" spans="1:19">
      <c r="A270">
        <v>190571</v>
      </c>
      <c r="B270">
        <v>171412</v>
      </c>
      <c r="C270" t="s">
        <v>29</v>
      </c>
      <c r="D270">
        <v>0</v>
      </c>
      <c r="E270" t="s">
        <v>30</v>
      </c>
      <c r="F270">
        <v>3</v>
      </c>
      <c r="G270">
        <v>85</v>
      </c>
      <c r="H270">
        <v>20</v>
      </c>
      <c r="I270">
        <v>3.2</v>
      </c>
      <c r="J270">
        <v>15.9</v>
      </c>
      <c r="K270">
        <v>99.1</v>
      </c>
      <c r="L270" s="1">
        <v>5.625</v>
      </c>
      <c r="M270" s="1">
        <v>6.2640000000000002</v>
      </c>
      <c r="N270" s="1">
        <v>-0.98599999999999999</v>
      </c>
      <c r="O270" s="1">
        <v>-0.60299999999999998</v>
      </c>
      <c r="P270" s="1">
        <v>-0.67200000000000004</v>
      </c>
      <c r="Q270" s="1">
        <v>21.489000000000001</v>
      </c>
      <c r="R270" s="1">
        <v>164.53</v>
      </c>
      <c r="S270" s="2">
        <v>0.107</v>
      </c>
    </row>
    <row r="271" spans="1:19">
      <c r="A271">
        <v>193774</v>
      </c>
      <c r="B271" t="s">
        <v>18</v>
      </c>
      <c r="C271" t="s">
        <v>29</v>
      </c>
      <c r="D271">
        <v>0</v>
      </c>
      <c r="E271" t="s">
        <v>30</v>
      </c>
      <c r="F271">
        <v>1</v>
      </c>
      <c r="G271">
        <v>85.5</v>
      </c>
      <c r="H271">
        <v>19.899999999999999</v>
      </c>
      <c r="I271">
        <v>2.8</v>
      </c>
      <c r="J271">
        <v>14.1</v>
      </c>
      <c r="K271">
        <v>99.3</v>
      </c>
      <c r="L271" s="1">
        <v>7.5430000000000001</v>
      </c>
      <c r="M271" s="1">
        <v>7.4880000000000004</v>
      </c>
      <c r="N271" s="1"/>
      <c r="O271" s="1"/>
      <c r="P271" s="1">
        <v>1.7000000000000001E-2</v>
      </c>
      <c r="Q271" s="1">
        <v>29.266999999999999</v>
      </c>
      <c r="R271" s="1">
        <v>164.22</v>
      </c>
    </row>
    <row r="272" spans="1:19">
      <c r="A272">
        <v>193065</v>
      </c>
      <c r="B272">
        <v>170312</v>
      </c>
      <c r="C272" t="s">
        <v>29</v>
      </c>
      <c r="D272">
        <v>0</v>
      </c>
      <c r="E272" t="s">
        <v>30</v>
      </c>
      <c r="F272">
        <v>1</v>
      </c>
      <c r="G272">
        <v>84</v>
      </c>
      <c r="H272">
        <v>17.5</v>
      </c>
      <c r="I272">
        <v>2.8</v>
      </c>
      <c r="J272">
        <v>15.7</v>
      </c>
      <c r="K272">
        <v>99.8</v>
      </c>
      <c r="L272" s="1">
        <v>4.6420000000000003</v>
      </c>
      <c r="M272" s="1">
        <v>6.7050000000000001</v>
      </c>
      <c r="N272" s="1">
        <v>-6.5000000000000002E-2</v>
      </c>
      <c r="O272" s="1">
        <v>-0.92700000000000005</v>
      </c>
      <c r="P272" s="1">
        <v>-1.3859999999999999</v>
      </c>
      <c r="Q272" s="1">
        <v>23.899000000000001</v>
      </c>
      <c r="R272" s="1">
        <v>163.15</v>
      </c>
      <c r="S272" s="2">
        <v>-2.1000000000000001E-2</v>
      </c>
    </row>
    <row r="273" spans="1:19">
      <c r="A273">
        <v>190734</v>
      </c>
      <c r="B273">
        <v>171737</v>
      </c>
      <c r="C273" t="s">
        <v>29</v>
      </c>
      <c r="D273">
        <v>0</v>
      </c>
      <c r="E273" t="s">
        <v>30</v>
      </c>
      <c r="F273">
        <v>1</v>
      </c>
      <c r="G273">
        <v>89.5</v>
      </c>
      <c r="H273">
        <v>17.600000000000001</v>
      </c>
      <c r="I273">
        <v>2.7</v>
      </c>
      <c r="J273">
        <v>15.5</v>
      </c>
      <c r="K273">
        <v>99.5</v>
      </c>
      <c r="L273" s="1">
        <v>4.7869999999999999</v>
      </c>
      <c r="M273" s="1">
        <v>5.9509999999999996</v>
      </c>
      <c r="N273" s="1">
        <v>-0.38600000000000001</v>
      </c>
      <c r="O273" s="1">
        <v>0.17100000000000001</v>
      </c>
      <c r="P273" s="1">
        <v>-1.0740000000000001</v>
      </c>
      <c r="Q273" s="1">
        <v>21.835999999999999</v>
      </c>
      <c r="R273" s="1">
        <v>161.80000000000001</v>
      </c>
      <c r="S273" s="2">
        <v>1.4E-2</v>
      </c>
    </row>
    <row r="274" spans="1:19">
      <c r="A274">
        <v>190244</v>
      </c>
      <c r="B274">
        <v>170364</v>
      </c>
      <c r="C274" t="s">
        <v>29</v>
      </c>
      <c r="D274">
        <v>0</v>
      </c>
      <c r="E274" t="s">
        <v>30</v>
      </c>
      <c r="F274">
        <v>2</v>
      </c>
      <c r="G274">
        <v>94</v>
      </c>
      <c r="H274">
        <v>18.5</v>
      </c>
      <c r="I274">
        <v>3.1</v>
      </c>
      <c r="J274">
        <v>16.899999999999999</v>
      </c>
      <c r="K274">
        <v>99.4</v>
      </c>
      <c r="L274" s="1">
        <v>5.4509999999999996</v>
      </c>
      <c r="M274" s="1">
        <v>7.9139999999999997</v>
      </c>
      <c r="N274" s="1">
        <v>0.19700000000000001</v>
      </c>
      <c r="O274" s="1">
        <v>0.6</v>
      </c>
      <c r="P274" s="1">
        <v>-1.4750000000000001</v>
      </c>
      <c r="Q274" s="1">
        <v>15.72</v>
      </c>
      <c r="R274" s="1">
        <v>160.88</v>
      </c>
      <c r="S274" s="2">
        <v>7.0999999999999994E-2</v>
      </c>
    </row>
    <row r="275" spans="1:19">
      <c r="A275">
        <v>191743</v>
      </c>
      <c r="B275">
        <v>170983</v>
      </c>
      <c r="C275" t="s">
        <v>29</v>
      </c>
      <c r="D275">
        <v>0</v>
      </c>
      <c r="E275" t="s">
        <v>30</v>
      </c>
      <c r="F275">
        <v>1</v>
      </c>
      <c r="G275">
        <v>86.5</v>
      </c>
      <c r="H275">
        <v>16.399999999999999</v>
      </c>
      <c r="I275">
        <v>3.2</v>
      </c>
      <c r="J275">
        <v>19.8</v>
      </c>
      <c r="K275">
        <v>99.7</v>
      </c>
      <c r="L275" s="1">
        <v>5.13</v>
      </c>
      <c r="M275" s="1">
        <v>6.8419999999999996</v>
      </c>
      <c r="N275" s="1">
        <v>-0.503</v>
      </c>
      <c r="O275" s="1">
        <v>-0.90200000000000002</v>
      </c>
      <c r="P275" s="1">
        <v>-2.0019999999999998</v>
      </c>
      <c r="Q275" s="1">
        <v>20.056000000000001</v>
      </c>
      <c r="R275" s="1">
        <v>160.72999999999999</v>
      </c>
      <c r="S275" s="2">
        <v>1.2E-2</v>
      </c>
    </row>
    <row r="276" spans="1:19">
      <c r="A276">
        <v>191115</v>
      </c>
      <c r="B276">
        <v>171646</v>
      </c>
      <c r="C276" t="s">
        <v>29</v>
      </c>
      <c r="D276">
        <v>0</v>
      </c>
      <c r="E276" t="s">
        <v>30</v>
      </c>
      <c r="F276">
        <v>2</v>
      </c>
      <c r="G276">
        <v>85</v>
      </c>
      <c r="H276">
        <v>19.100000000000001</v>
      </c>
      <c r="I276">
        <v>3</v>
      </c>
      <c r="J276">
        <v>16</v>
      </c>
      <c r="K276">
        <v>99.5</v>
      </c>
      <c r="L276" s="1">
        <v>4.7759999999999998</v>
      </c>
      <c r="M276" s="1">
        <v>5.5990000000000002</v>
      </c>
      <c r="N276" s="1">
        <v>-0.58399999999999996</v>
      </c>
      <c r="O276" s="1">
        <v>-1.1619999999999999</v>
      </c>
      <c r="P276" s="1">
        <v>-0.81599999999999995</v>
      </c>
      <c r="Q276" s="1">
        <v>22.021000000000001</v>
      </c>
      <c r="R276" s="1">
        <v>160.4</v>
      </c>
      <c r="S276" s="2">
        <v>4.5999999999999999E-2</v>
      </c>
    </row>
    <row r="277" spans="1:19">
      <c r="A277">
        <v>192900</v>
      </c>
      <c r="B277">
        <v>170293</v>
      </c>
      <c r="C277" t="s">
        <v>29</v>
      </c>
      <c r="D277">
        <v>0</v>
      </c>
      <c r="E277" t="s">
        <v>30</v>
      </c>
      <c r="F277">
        <v>1</v>
      </c>
      <c r="G277">
        <v>87.5</v>
      </c>
      <c r="H277">
        <v>19.600000000000001</v>
      </c>
      <c r="I277">
        <v>3</v>
      </c>
      <c r="J277">
        <v>15.4</v>
      </c>
      <c r="K277">
        <v>98.9</v>
      </c>
      <c r="L277" s="1">
        <v>5.4729999999999999</v>
      </c>
      <c r="M277" s="1">
        <v>7.1909999999999998</v>
      </c>
      <c r="N277" s="1">
        <v>0.158</v>
      </c>
      <c r="O277" s="1">
        <v>0.83699999999999997</v>
      </c>
      <c r="P277" s="1">
        <v>-0.64300000000000002</v>
      </c>
      <c r="Q277" s="1">
        <v>28.097000000000001</v>
      </c>
      <c r="R277" s="1">
        <v>160.19</v>
      </c>
      <c r="S277" s="2">
        <v>-1.7999999999999999E-2</v>
      </c>
    </row>
    <row r="278" spans="1:19">
      <c r="A278">
        <v>194497</v>
      </c>
      <c r="B278" t="s">
        <v>18</v>
      </c>
      <c r="C278" t="s">
        <v>29</v>
      </c>
      <c r="D278">
        <v>0</v>
      </c>
      <c r="E278" t="s">
        <v>30</v>
      </c>
      <c r="F278">
        <v>1</v>
      </c>
      <c r="G278">
        <v>91.5</v>
      </c>
      <c r="H278">
        <v>19</v>
      </c>
      <c r="I278">
        <v>2.9</v>
      </c>
      <c r="J278">
        <v>15</v>
      </c>
      <c r="K278">
        <v>99.5</v>
      </c>
      <c r="L278" s="1">
        <v>5.4930000000000003</v>
      </c>
      <c r="M278" s="1">
        <v>6.2619999999999996</v>
      </c>
      <c r="N278" s="1">
        <v>0.28100000000000003</v>
      </c>
      <c r="O278" s="1">
        <v>0.44900000000000001</v>
      </c>
      <c r="P278" s="1">
        <v>-0.54500000000000004</v>
      </c>
      <c r="Q278" s="1">
        <v>24.827000000000002</v>
      </c>
      <c r="R278" s="1">
        <v>159.52000000000001</v>
      </c>
    </row>
    <row r="279" spans="1:19">
      <c r="A279">
        <v>192270</v>
      </c>
      <c r="B279">
        <v>171555</v>
      </c>
      <c r="C279" t="s">
        <v>29</v>
      </c>
      <c r="D279">
        <v>0</v>
      </c>
      <c r="E279" t="s">
        <v>30</v>
      </c>
      <c r="F279">
        <v>1</v>
      </c>
      <c r="G279">
        <v>97.5</v>
      </c>
      <c r="H279">
        <v>19.399999999999999</v>
      </c>
      <c r="I279">
        <v>3.4</v>
      </c>
      <c r="J279">
        <v>17.8</v>
      </c>
      <c r="K279">
        <v>99.5</v>
      </c>
      <c r="L279" s="1">
        <v>4.4050000000000002</v>
      </c>
      <c r="M279" s="1">
        <v>6.25</v>
      </c>
      <c r="N279" s="1">
        <v>-5.2999999999999999E-2</v>
      </c>
      <c r="O279" s="1">
        <v>-0.92500000000000004</v>
      </c>
      <c r="P279" s="1">
        <v>-0.63</v>
      </c>
      <c r="Q279" s="1">
        <v>28.166</v>
      </c>
      <c r="R279" s="1">
        <v>159.02000000000001</v>
      </c>
      <c r="S279" s="2">
        <v>1E-3</v>
      </c>
    </row>
    <row r="280" spans="1:19">
      <c r="A280">
        <v>191869</v>
      </c>
      <c r="B280">
        <v>170722</v>
      </c>
      <c r="C280" t="s">
        <v>29</v>
      </c>
      <c r="D280">
        <v>0</v>
      </c>
      <c r="E280" t="s">
        <v>30</v>
      </c>
      <c r="F280">
        <v>2</v>
      </c>
      <c r="G280">
        <v>101</v>
      </c>
      <c r="H280">
        <v>18.5</v>
      </c>
      <c r="I280">
        <v>2.7</v>
      </c>
      <c r="J280">
        <v>14.4</v>
      </c>
      <c r="K280">
        <v>99.7</v>
      </c>
      <c r="L280" s="1">
        <v>5.8490000000000002</v>
      </c>
      <c r="M280" s="1">
        <v>8.06</v>
      </c>
      <c r="N280" s="1">
        <v>-0.35</v>
      </c>
      <c r="O280" s="1">
        <v>-0.153</v>
      </c>
      <c r="P280" s="1">
        <v>-0.93799999999999994</v>
      </c>
      <c r="Q280" s="1">
        <v>16.378</v>
      </c>
      <c r="R280" s="1">
        <v>159.01</v>
      </c>
      <c r="S280" s="2">
        <v>5.6000000000000001E-2</v>
      </c>
    </row>
    <row r="281" spans="1:19">
      <c r="A281">
        <v>194354</v>
      </c>
      <c r="B281" t="s">
        <v>18</v>
      </c>
      <c r="C281" t="s">
        <v>29</v>
      </c>
      <c r="D281">
        <v>0</v>
      </c>
      <c r="E281" t="s">
        <v>30</v>
      </c>
      <c r="F281">
        <v>1</v>
      </c>
      <c r="G281">
        <v>80</v>
      </c>
      <c r="H281">
        <v>19.5</v>
      </c>
      <c r="I281">
        <v>2.9</v>
      </c>
      <c r="J281">
        <v>15.1</v>
      </c>
      <c r="K281">
        <v>99.5</v>
      </c>
      <c r="L281" s="1">
        <v>4.1050000000000004</v>
      </c>
      <c r="M281" s="1">
        <v>3.464</v>
      </c>
      <c r="N281" s="1"/>
      <c r="O281" s="1"/>
      <c r="P281" s="1">
        <v>-0.246</v>
      </c>
      <c r="Q281" s="1">
        <v>28.902000000000001</v>
      </c>
      <c r="R281" s="1">
        <v>158.88</v>
      </c>
    </row>
    <row r="282" spans="1:19">
      <c r="A282">
        <v>192213</v>
      </c>
      <c r="B282">
        <v>172344</v>
      </c>
      <c r="C282" t="s">
        <v>29</v>
      </c>
      <c r="D282">
        <v>0</v>
      </c>
      <c r="E282" t="s">
        <v>30</v>
      </c>
      <c r="F282">
        <v>1</v>
      </c>
      <c r="G282">
        <v>87</v>
      </c>
      <c r="H282">
        <v>18.3</v>
      </c>
      <c r="I282">
        <v>2.9</v>
      </c>
      <c r="J282">
        <v>15.7</v>
      </c>
      <c r="K282">
        <v>99.3</v>
      </c>
      <c r="L282" s="1">
        <v>3.2559999999999998</v>
      </c>
      <c r="M282" s="1">
        <v>4.5339999999999998</v>
      </c>
      <c r="N282" s="1">
        <v>-0.58399999999999996</v>
      </c>
      <c r="O282" s="1">
        <v>-1.008</v>
      </c>
      <c r="P282" s="1">
        <v>-1.274</v>
      </c>
      <c r="Q282" s="1">
        <v>21.274000000000001</v>
      </c>
      <c r="R282" s="1">
        <v>158.57</v>
      </c>
      <c r="S282" s="2">
        <v>3.2000000000000001E-2</v>
      </c>
    </row>
    <row r="283" spans="1:19">
      <c r="A283">
        <v>191863</v>
      </c>
      <c r="B283">
        <v>171555</v>
      </c>
      <c r="C283" t="s">
        <v>29</v>
      </c>
      <c r="D283">
        <v>0</v>
      </c>
      <c r="E283" t="s">
        <v>30</v>
      </c>
      <c r="F283">
        <v>2</v>
      </c>
      <c r="G283">
        <v>89.5</v>
      </c>
      <c r="H283">
        <v>19.3</v>
      </c>
      <c r="I283">
        <v>2.9</v>
      </c>
      <c r="J283">
        <v>15</v>
      </c>
      <c r="K283">
        <v>99.5</v>
      </c>
      <c r="L283" s="1">
        <v>4.3860000000000001</v>
      </c>
      <c r="M283" s="1">
        <v>5.1509999999999998</v>
      </c>
      <c r="N283" s="1">
        <v>-0.13500000000000001</v>
      </c>
      <c r="O283" s="1">
        <v>0.41199999999999998</v>
      </c>
      <c r="P283" s="1">
        <v>-0.85299999999999998</v>
      </c>
      <c r="Q283" s="1">
        <v>23.978999999999999</v>
      </c>
      <c r="R283" s="1">
        <v>157.37</v>
      </c>
      <c r="S283" s="2">
        <v>8.0000000000000002E-3</v>
      </c>
    </row>
    <row r="284" spans="1:19">
      <c r="A284">
        <v>192043</v>
      </c>
      <c r="B284">
        <v>171412</v>
      </c>
      <c r="C284" t="s">
        <v>29</v>
      </c>
      <c r="D284">
        <v>0</v>
      </c>
      <c r="E284" t="s">
        <v>30</v>
      </c>
      <c r="F284">
        <v>1</v>
      </c>
      <c r="G284">
        <v>86.5</v>
      </c>
      <c r="H284">
        <v>19.2</v>
      </c>
      <c r="I284">
        <v>2.6</v>
      </c>
      <c r="J284">
        <v>13.8</v>
      </c>
      <c r="K284">
        <v>99.7</v>
      </c>
      <c r="L284" s="1">
        <v>4.2270000000000003</v>
      </c>
      <c r="M284" s="1">
        <v>4.21</v>
      </c>
      <c r="N284" s="1">
        <v>-1.0049999999999999</v>
      </c>
      <c r="O284" s="1">
        <v>-5.1999999999999998E-2</v>
      </c>
      <c r="P284" s="1">
        <v>-0.56899999999999995</v>
      </c>
      <c r="Q284" s="1">
        <v>25.148</v>
      </c>
      <c r="R284" s="1">
        <v>156.35</v>
      </c>
    </row>
    <row r="285" spans="1:19">
      <c r="A285">
        <v>191719</v>
      </c>
      <c r="B285">
        <v>172344</v>
      </c>
      <c r="C285" t="s">
        <v>29</v>
      </c>
      <c r="D285">
        <v>0</v>
      </c>
      <c r="E285" t="s">
        <v>30</v>
      </c>
      <c r="F285">
        <v>2</v>
      </c>
      <c r="G285">
        <v>86.5</v>
      </c>
      <c r="H285">
        <v>18.3</v>
      </c>
      <c r="I285">
        <v>2.5</v>
      </c>
      <c r="J285">
        <v>13.9</v>
      </c>
      <c r="K285">
        <v>99.8</v>
      </c>
      <c r="L285" s="1">
        <v>4.0590000000000002</v>
      </c>
      <c r="M285" s="1">
        <v>5.093</v>
      </c>
      <c r="N285" s="1">
        <v>-0.125</v>
      </c>
      <c r="O285" s="1">
        <v>-0.3</v>
      </c>
      <c r="P285" s="1">
        <v>-1.177</v>
      </c>
      <c r="Q285" s="1">
        <v>20.378</v>
      </c>
      <c r="R285" s="1">
        <v>156.07</v>
      </c>
      <c r="S285" s="2">
        <v>1.7999999999999999E-2</v>
      </c>
    </row>
    <row r="286" spans="1:19">
      <c r="A286">
        <v>191308</v>
      </c>
      <c r="B286">
        <v>170905</v>
      </c>
      <c r="C286" t="s">
        <v>29</v>
      </c>
      <c r="D286">
        <v>0</v>
      </c>
      <c r="E286" t="s">
        <v>30</v>
      </c>
      <c r="F286">
        <v>1</v>
      </c>
      <c r="G286">
        <v>94</v>
      </c>
      <c r="H286">
        <v>18.600000000000001</v>
      </c>
      <c r="I286">
        <v>2.5</v>
      </c>
      <c r="J286">
        <v>13.3</v>
      </c>
      <c r="K286">
        <v>99.8</v>
      </c>
      <c r="L286" s="1">
        <v>8.0429999999999993</v>
      </c>
      <c r="M286" s="1">
        <v>8.2149999999999999</v>
      </c>
      <c r="N286" s="1">
        <v>0.86699999999999999</v>
      </c>
      <c r="O286" s="1">
        <v>0.56599999999999995</v>
      </c>
      <c r="P286" s="1">
        <v>-1.1080000000000001</v>
      </c>
      <c r="Q286" s="1">
        <v>19.388000000000002</v>
      </c>
      <c r="R286" s="1">
        <v>156.03</v>
      </c>
      <c r="S286" s="2">
        <v>4.0000000000000001E-3</v>
      </c>
    </row>
    <row r="287" spans="1:19">
      <c r="A287">
        <v>193073</v>
      </c>
      <c r="B287">
        <v>170983</v>
      </c>
      <c r="C287" t="s">
        <v>29</v>
      </c>
      <c r="D287">
        <v>0</v>
      </c>
      <c r="E287" t="s">
        <v>30</v>
      </c>
      <c r="F287">
        <v>1</v>
      </c>
      <c r="G287">
        <v>90.5</v>
      </c>
      <c r="H287">
        <v>19.600000000000001</v>
      </c>
      <c r="I287">
        <v>2.9</v>
      </c>
      <c r="J287">
        <v>14.8</v>
      </c>
      <c r="K287">
        <v>99.4</v>
      </c>
      <c r="L287" s="1">
        <v>4.4009999999999998</v>
      </c>
      <c r="M287" s="1">
        <v>5.9189999999999996</v>
      </c>
      <c r="N287" s="1">
        <v>0.65300000000000002</v>
      </c>
      <c r="O287" s="1">
        <v>0.71099999999999997</v>
      </c>
      <c r="P287" s="1">
        <v>-0.13400000000000001</v>
      </c>
      <c r="Q287" s="1">
        <v>28.466000000000001</v>
      </c>
      <c r="R287" s="1">
        <v>155.16999999999999</v>
      </c>
      <c r="S287" s="2">
        <v>-3.5000000000000003E-2</v>
      </c>
    </row>
    <row r="288" spans="1:19">
      <c r="A288">
        <v>193745</v>
      </c>
      <c r="B288" t="s">
        <v>18</v>
      </c>
      <c r="C288" t="s">
        <v>29</v>
      </c>
      <c r="D288">
        <v>0</v>
      </c>
      <c r="E288" t="s">
        <v>30</v>
      </c>
      <c r="F288">
        <v>1</v>
      </c>
      <c r="G288">
        <v>89.5</v>
      </c>
      <c r="H288">
        <v>18.8</v>
      </c>
      <c r="I288">
        <v>2.9</v>
      </c>
      <c r="J288">
        <v>15.6</v>
      </c>
      <c r="K288">
        <v>99.2</v>
      </c>
      <c r="L288" s="1">
        <v>6.0069999999999997</v>
      </c>
      <c r="M288" s="1">
        <v>7.6689999999999996</v>
      </c>
      <c r="N288" s="1">
        <v>0.23</v>
      </c>
      <c r="O288" s="1">
        <v>0.81499999999999995</v>
      </c>
      <c r="P288" s="1">
        <v>-0.55200000000000005</v>
      </c>
      <c r="Q288" s="1">
        <v>21.297999999999998</v>
      </c>
      <c r="R288" s="1">
        <v>154.51</v>
      </c>
    </row>
    <row r="289" spans="1:19">
      <c r="A289">
        <v>192879</v>
      </c>
      <c r="B289">
        <v>170308</v>
      </c>
      <c r="C289" t="s">
        <v>29</v>
      </c>
      <c r="D289">
        <v>0</v>
      </c>
      <c r="E289" t="s">
        <v>30</v>
      </c>
      <c r="F289">
        <v>1</v>
      </c>
      <c r="G289">
        <v>86.5</v>
      </c>
      <c r="H289">
        <v>19.399999999999999</v>
      </c>
      <c r="I289">
        <v>2.9</v>
      </c>
      <c r="J289">
        <v>15</v>
      </c>
      <c r="K289">
        <v>99.4</v>
      </c>
      <c r="L289" s="1">
        <v>5.4219999999999997</v>
      </c>
      <c r="M289" s="1">
        <v>7.0890000000000004</v>
      </c>
      <c r="N289" s="1">
        <v>7.8E-2</v>
      </c>
      <c r="O289" s="1">
        <v>-0.72099999999999997</v>
      </c>
      <c r="P289" s="1">
        <v>-0.32800000000000001</v>
      </c>
      <c r="Q289" s="1">
        <v>23.981999999999999</v>
      </c>
      <c r="R289" s="1">
        <v>154.27000000000001</v>
      </c>
      <c r="S289" s="2">
        <v>1E-3</v>
      </c>
    </row>
    <row r="290" spans="1:19">
      <c r="A290">
        <v>192286</v>
      </c>
      <c r="B290">
        <v>160030</v>
      </c>
      <c r="C290" t="s">
        <v>29</v>
      </c>
      <c r="D290">
        <v>0</v>
      </c>
      <c r="E290" t="s">
        <v>30</v>
      </c>
      <c r="F290">
        <v>1</v>
      </c>
      <c r="G290">
        <v>94.5</v>
      </c>
      <c r="H290">
        <v>20.3</v>
      </c>
      <c r="I290">
        <v>2.6</v>
      </c>
      <c r="J290">
        <v>13</v>
      </c>
      <c r="K290">
        <v>99.8</v>
      </c>
      <c r="L290" s="1">
        <v>2.823</v>
      </c>
      <c r="M290" s="1">
        <v>4.7300000000000004</v>
      </c>
      <c r="N290" s="1">
        <v>-4.8000000000000001E-2</v>
      </c>
      <c r="O290" s="1">
        <v>0.25</v>
      </c>
      <c r="P290" s="1">
        <v>-4.1000000000000002E-2</v>
      </c>
      <c r="Q290" s="1">
        <v>26.242999999999999</v>
      </c>
      <c r="R290" s="1">
        <v>153.19</v>
      </c>
      <c r="S290" s="2">
        <v>-3.6999999999999998E-2</v>
      </c>
    </row>
    <row r="291" spans="1:19">
      <c r="A291">
        <v>190650</v>
      </c>
      <c r="B291">
        <v>175608</v>
      </c>
      <c r="C291" t="s">
        <v>29</v>
      </c>
      <c r="D291">
        <v>0</v>
      </c>
      <c r="E291" t="s">
        <v>30</v>
      </c>
      <c r="F291">
        <v>2</v>
      </c>
      <c r="G291">
        <v>99.5</v>
      </c>
      <c r="H291">
        <v>20.8</v>
      </c>
      <c r="I291">
        <v>2.8</v>
      </c>
      <c r="J291">
        <v>13.5</v>
      </c>
      <c r="K291">
        <v>99.5</v>
      </c>
      <c r="L291" s="1">
        <v>6.9589999999999996</v>
      </c>
      <c r="M291" s="1">
        <v>9.4610000000000003</v>
      </c>
      <c r="N291" s="1">
        <v>-0.627</v>
      </c>
      <c r="O291" s="1">
        <v>-1.016</v>
      </c>
      <c r="P291" s="1">
        <v>-0.33300000000000002</v>
      </c>
      <c r="Q291" s="1">
        <v>18.420000000000002</v>
      </c>
      <c r="R291" s="1">
        <v>151.72999999999999</v>
      </c>
      <c r="S291" s="2">
        <v>3.9E-2</v>
      </c>
    </row>
    <row r="292" spans="1:19">
      <c r="A292">
        <v>190017</v>
      </c>
      <c r="B292" t="s">
        <v>16</v>
      </c>
      <c r="C292" t="s">
        <v>29</v>
      </c>
      <c r="D292">
        <v>0</v>
      </c>
      <c r="E292" t="s">
        <v>30</v>
      </c>
      <c r="F292">
        <v>1</v>
      </c>
      <c r="G292">
        <v>86.5</v>
      </c>
      <c r="H292">
        <v>16.8</v>
      </c>
      <c r="I292">
        <v>2.6</v>
      </c>
      <c r="J292">
        <v>15.6</v>
      </c>
      <c r="K292">
        <v>99.7</v>
      </c>
      <c r="L292" s="1">
        <v>6.0019999999999998</v>
      </c>
      <c r="M292" s="1">
        <v>8.2460000000000004</v>
      </c>
      <c r="N292" s="1">
        <v>0.48199999999999998</v>
      </c>
      <c r="O292" s="1">
        <v>0.98599999999999999</v>
      </c>
      <c r="P292" s="1">
        <v>-2.161</v>
      </c>
      <c r="Q292" s="1">
        <v>16.103999999999999</v>
      </c>
      <c r="R292" s="1">
        <v>150.54</v>
      </c>
      <c r="S292" s="2">
        <v>-5.1999999999999998E-2</v>
      </c>
    </row>
    <row r="293" spans="1:19">
      <c r="A293">
        <v>192440</v>
      </c>
      <c r="B293">
        <v>160932</v>
      </c>
      <c r="C293" t="s">
        <v>29</v>
      </c>
      <c r="D293">
        <v>0</v>
      </c>
      <c r="E293" t="s">
        <v>30</v>
      </c>
      <c r="F293">
        <v>2</v>
      </c>
      <c r="G293">
        <v>82</v>
      </c>
      <c r="H293">
        <v>19.7</v>
      </c>
      <c r="I293">
        <v>2.8</v>
      </c>
      <c r="J293">
        <v>14.2</v>
      </c>
      <c r="K293">
        <v>99.7</v>
      </c>
      <c r="L293" s="1">
        <v>4.5460000000000003</v>
      </c>
      <c r="M293" s="1">
        <v>6.21</v>
      </c>
      <c r="N293" s="1">
        <v>-0.35899999999999999</v>
      </c>
      <c r="O293" s="1">
        <v>-0.13700000000000001</v>
      </c>
      <c r="P293" s="1">
        <v>-0.68</v>
      </c>
      <c r="Q293" s="1">
        <v>17.681000000000001</v>
      </c>
      <c r="R293" s="1">
        <v>146.22</v>
      </c>
      <c r="S293" s="2">
        <v>-1.9E-2</v>
      </c>
    </row>
    <row r="294" spans="1:19">
      <c r="A294">
        <v>190557</v>
      </c>
      <c r="B294">
        <v>170364</v>
      </c>
      <c r="C294" t="s">
        <v>29</v>
      </c>
      <c r="D294">
        <v>0</v>
      </c>
      <c r="E294" t="s">
        <v>34</v>
      </c>
      <c r="F294">
        <v>2</v>
      </c>
      <c r="G294">
        <v>109.5</v>
      </c>
      <c r="H294">
        <v>18.399999999999999</v>
      </c>
      <c r="I294">
        <v>2.2000000000000002</v>
      </c>
      <c r="J294">
        <v>12</v>
      </c>
      <c r="K294">
        <v>99.8</v>
      </c>
      <c r="L294" s="1">
        <v>9.2859999999999996</v>
      </c>
      <c r="M294" s="1">
        <v>11.878</v>
      </c>
      <c r="N294" s="1">
        <v>-4.2000000000000003E-2</v>
      </c>
      <c r="O294" s="1">
        <v>0.56299999999999994</v>
      </c>
      <c r="P294" s="1">
        <v>-1.411</v>
      </c>
      <c r="Q294" s="1">
        <v>8.1210000000000004</v>
      </c>
      <c r="R294" s="1">
        <v>153.63</v>
      </c>
      <c r="S294" s="2">
        <v>9.7000000000000003E-2</v>
      </c>
    </row>
    <row r="295" spans="1:19">
      <c r="A295">
        <v>191034</v>
      </c>
      <c r="B295">
        <v>171737</v>
      </c>
      <c r="C295" t="s">
        <v>29</v>
      </c>
      <c r="D295">
        <v>0</v>
      </c>
      <c r="E295" t="s">
        <v>34</v>
      </c>
      <c r="F295">
        <v>2</v>
      </c>
      <c r="G295">
        <v>86.5</v>
      </c>
      <c r="H295">
        <v>19.5</v>
      </c>
      <c r="I295">
        <v>2.2999999999999998</v>
      </c>
      <c r="J295">
        <v>11.8</v>
      </c>
      <c r="K295">
        <v>99.6</v>
      </c>
      <c r="L295" s="1">
        <v>5.9029999999999996</v>
      </c>
      <c r="M295" s="1">
        <v>7.8609999999999998</v>
      </c>
      <c r="N295" s="1">
        <v>0.20599999999999999</v>
      </c>
      <c r="O295" s="1">
        <v>-0.53300000000000003</v>
      </c>
      <c r="P295" s="1">
        <v>-0.73399999999999999</v>
      </c>
      <c r="Q295" s="1">
        <v>20.923999999999999</v>
      </c>
      <c r="R295" s="1">
        <v>160.35</v>
      </c>
      <c r="S295" s="2">
        <v>1.4E-2</v>
      </c>
    </row>
    <row r="296" spans="1:19">
      <c r="A296">
        <v>191196</v>
      </c>
      <c r="B296">
        <v>171737</v>
      </c>
      <c r="C296" t="s">
        <v>29</v>
      </c>
      <c r="D296">
        <v>0</v>
      </c>
      <c r="E296" t="s">
        <v>34</v>
      </c>
      <c r="F296">
        <v>2</v>
      </c>
      <c r="G296">
        <v>91.5</v>
      </c>
      <c r="H296">
        <v>18.100000000000001</v>
      </c>
      <c r="I296">
        <v>2.8</v>
      </c>
      <c r="J296">
        <v>15.5</v>
      </c>
      <c r="K296">
        <v>99.3</v>
      </c>
      <c r="L296" s="1">
        <v>6.7930000000000001</v>
      </c>
      <c r="M296" s="1">
        <v>8.2669999999999995</v>
      </c>
      <c r="N296" s="1">
        <v>-6.2E-2</v>
      </c>
      <c r="O296" s="1">
        <v>0.15</v>
      </c>
      <c r="P296" s="1">
        <v>-1.4670000000000001</v>
      </c>
      <c r="Q296" s="1">
        <v>19.414999999999999</v>
      </c>
      <c r="R296" s="1">
        <v>158.36000000000001</v>
      </c>
      <c r="S296" s="2">
        <v>1.2E-2</v>
      </c>
    </row>
    <row r="297" spans="1:19">
      <c r="A297">
        <v>192269</v>
      </c>
      <c r="B297">
        <v>161153</v>
      </c>
      <c r="C297" t="s">
        <v>29</v>
      </c>
      <c r="D297">
        <v>0</v>
      </c>
      <c r="E297" t="s">
        <v>34</v>
      </c>
      <c r="F297">
        <v>1</v>
      </c>
      <c r="G297">
        <v>93.5</v>
      </c>
      <c r="H297">
        <v>19</v>
      </c>
      <c r="I297">
        <v>2.8</v>
      </c>
      <c r="J297">
        <v>14.7</v>
      </c>
      <c r="K297">
        <v>99.6</v>
      </c>
      <c r="L297" s="1">
        <v>7.4329999999999998</v>
      </c>
      <c r="M297" s="1">
        <v>7.952</v>
      </c>
      <c r="N297" s="1">
        <v>-0.28799999999999998</v>
      </c>
      <c r="O297" s="1">
        <v>-0.14899999999999999</v>
      </c>
      <c r="P297" s="1">
        <v>-0.71199999999999997</v>
      </c>
      <c r="Q297" s="1">
        <v>19.18</v>
      </c>
      <c r="R297" s="1">
        <v>155.16</v>
      </c>
      <c r="S297" s="2">
        <v>4.1000000000000002E-2</v>
      </c>
    </row>
    <row r="298" spans="1:19">
      <c r="A298">
        <v>194041</v>
      </c>
      <c r="B298" t="s">
        <v>18</v>
      </c>
      <c r="C298" t="s">
        <v>29</v>
      </c>
      <c r="D298">
        <v>0</v>
      </c>
      <c r="E298" t="s">
        <v>36</v>
      </c>
      <c r="F298">
        <v>2</v>
      </c>
      <c r="G298">
        <v>91</v>
      </c>
      <c r="H298">
        <v>18.600000000000001</v>
      </c>
      <c r="I298">
        <v>3</v>
      </c>
      <c r="J298">
        <v>16.2</v>
      </c>
      <c r="K298">
        <v>99</v>
      </c>
      <c r="L298" s="1">
        <v>7.66</v>
      </c>
      <c r="M298" s="1">
        <v>7.7619999999999996</v>
      </c>
      <c r="N298" s="1"/>
      <c r="O298" s="1"/>
      <c r="P298" s="1">
        <v>-0.66200000000000003</v>
      </c>
      <c r="Q298" s="1">
        <v>22.280999999999999</v>
      </c>
      <c r="R298" s="1">
        <v>156.71</v>
      </c>
    </row>
    <row r="299" spans="1:19">
      <c r="A299">
        <v>194188</v>
      </c>
      <c r="B299" t="s">
        <v>18</v>
      </c>
      <c r="C299" t="s">
        <v>29</v>
      </c>
      <c r="D299">
        <v>0</v>
      </c>
      <c r="E299" t="s">
        <v>36</v>
      </c>
      <c r="F299">
        <v>1</v>
      </c>
      <c r="G299">
        <v>89</v>
      </c>
      <c r="H299">
        <v>20</v>
      </c>
      <c r="I299">
        <v>3</v>
      </c>
      <c r="J299">
        <v>15.3</v>
      </c>
      <c r="K299">
        <v>99.3</v>
      </c>
      <c r="L299" s="1">
        <v>4.9640000000000004</v>
      </c>
      <c r="M299" s="1">
        <v>5.5039999999999996</v>
      </c>
      <c r="N299" s="1">
        <v>1.7999999999999999E-2</v>
      </c>
      <c r="O299" s="1">
        <v>7.0000000000000007E-2</v>
      </c>
      <c r="P299" s="1">
        <v>-1.7000000000000001E-2</v>
      </c>
      <c r="Q299" s="1">
        <v>32.445999999999998</v>
      </c>
      <c r="R299" s="1">
        <v>165.37</v>
      </c>
    </row>
    <row r="300" spans="1:19">
      <c r="A300">
        <v>194256</v>
      </c>
      <c r="B300" t="s">
        <v>18</v>
      </c>
      <c r="C300" t="s">
        <v>29</v>
      </c>
      <c r="D300">
        <v>0</v>
      </c>
      <c r="E300" t="s">
        <v>36</v>
      </c>
      <c r="F300">
        <v>1</v>
      </c>
      <c r="G300">
        <v>90.5</v>
      </c>
      <c r="H300">
        <v>17.7</v>
      </c>
      <c r="I300">
        <v>2.9</v>
      </c>
      <c r="J300">
        <v>16.600000000000001</v>
      </c>
      <c r="K300">
        <v>99.7</v>
      </c>
      <c r="L300" s="1">
        <v>5.532</v>
      </c>
      <c r="M300" s="1">
        <v>6.5590000000000002</v>
      </c>
      <c r="N300" s="1">
        <v>8.8999999999999996E-2</v>
      </c>
      <c r="O300" s="1">
        <v>-0.16</v>
      </c>
      <c r="P300" s="1">
        <v>-1.21</v>
      </c>
      <c r="Q300" s="1">
        <v>24.001999999999999</v>
      </c>
      <c r="R300" s="1">
        <v>163.27000000000001</v>
      </c>
    </row>
    <row r="301" spans="1:19">
      <c r="A301">
        <v>195096</v>
      </c>
      <c r="B301" t="s">
        <v>18</v>
      </c>
      <c r="C301" t="s">
        <v>29</v>
      </c>
      <c r="D301">
        <v>0</v>
      </c>
      <c r="E301" t="s">
        <v>36</v>
      </c>
      <c r="F301">
        <v>2</v>
      </c>
      <c r="G301">
        <v>90.5</v>
      </c>
      <c r="H301">
        <v>19.899999999999999</v>
      </c>
      <c r="I301">
        <v>2.7</v>
      </c>
      <c r="J301">
        <v>13.7</v>
      </c>
      <c r="K301">
        <v>99.7</v>
      </c>
      <c r="L301" s="1">
        <v>7.8849999999999998</v>
      </c>
      <c r="M301" s="1">
        <v>8.1210000000000004</v>
      </c>
      <c r="N301" s="1">
        <v>0.45800000000000002</v>
      </c>
      <c r="O301" s="1">
        <v>0.497</v>
      </c>
      <c r="P301" s="1">
        <v>-7.4999999999999997E-2</v>
      </c>
      <c r="Q301" s="1">
        <v>26.257000000000001</v>
      </c>
      <c r="R301" s="1">
        <v>164.09</v>
      </c>
    </row>
    <row r="302" spans="1:19">
      <c r="A302">
        <v>195155</v>
      </c>
      <c r="B302" t="s">
        <v>18</v>
      </c>
      <c r="C302" t="s">
        <v>37</v>
      </c>
      <c r="D302">
        <v>0</v>
      </c>
      <c r="E302" t="s">
        <v>30</v>
      </c>
      <c r="F302">
        <v>2</v>
      </c>
      <c r="G302">
        <v>97</v>
      </c>
      <c r="H302">
        <v>20.100000000000001</v>
      </c>
      <c r="I302">
        <v>2.8</v>
      </c>
      <c r="J302">
        <v>14</v>
      </c>
      <c r="K302">
        <v>99.7</v>
      </c>
      <c r="L302" s="1">
        <v>7.2759999999999998</v>
      </c>
      <c r="M302" s="1">
        <v>8.3620000000000001</v>
      </c>
      <c r="N302" s="1">
        <v>2.1000000000000001E-2</v>
      </c>
      <c r="O302" s="1">
        <v>-0.224</v>
      </c>
      <c r="P302" s="1">
        <v>-0.1</v>
      </c>
      <c r="Q302" s="1">
        <v>36.920999999999999</v>
      </c>
      <c r="R302" s="1">
        <v>178.53</v>
      </c>
    </row>
    <row r="303" spans="1:19">
      <c r="A303">
        <v>196690</v>
      </c>
      <c r="B303">
        <v>174094</v>
      </c>
      <c r="C303" t="s">
        <v>37</v>
      </c>
      <c r="D303" t="s">
        <v>33</v>
      </c>
      <c r="E303" t="s">
        <v>30</v>
      </c>
      <c r="F303">
        <v>2</v>
      </c>
      <c r="G303">
        <v>97.5</v>
      </c>
      <c r="H303">
        <v>18.100000000000001</v>
      </c>
      <c r="I303">
        <v>2.6</v>
      </c>
      <c r="J303">
        <v>14.1</v>
      </c>
      <c r="K303">
        <v>99.8</v>
      </c>
      <c r="L303" s="1">
        <v>6.6</v>
      </c>
      <c r="M303" s="1">
        <v>8.6</v>
      </c>
      <c r="N303" s="1">
        <v>-1</v>
      </c>
      <c r="O303" s="1">
        <v>-0.2</v>
      </c>
      <c r="P303" s="1">
        <v>-1.4</v>
      </c>
      <c r="Q303" s="1">
        <v>30.3</v>
      </c>
      <c r="R303" s="1">
        <v>173</v>
      </c>
      <c r="S303" s="2">
        <v>-0.03</v>
      </c>
    </row>
  </sheetData>
  <sortState xmlns:xlrd2="http://schemas.microsoft.com/office/spreadsheetml/2017/richdata2" ref="A2:S302">
    <sortCondition ref="C2:C302"/>
    <sortCondition ref="E2:E302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43"/>
  <sheetViews>
    <sheetView workbookViewId="0">
      <selection activeCell="A2" sqref="A2:T21"/>
    </sheetView>
  </sheetViews>
  <sheetFormatPr defaultColWidth="8.85546875" defaultRowHeight="15"/>
  <sheetData>
    <row r="1" spans="1:21">
      <c r="A1" t="s">
        <v>0</v>
      </c>
      <c r="B1" t="s">
        <v>1</v>
      </c>
      <c r="C1" t="s">
        <v>35</v>
      </c>
      <c r="D1" t="s">
        <v>33</v>
      </c>
      <c r="E1" t="s">
        <v>52</v>
      </c>
      <c r="F1" t="s">
        <v>3</v>
      </c>
      <c r="G1" t="s">
        <v>24</v>
      </c>
      <c r="H1" t="s">
        <v>20</v>
      </c>
      <c r="I1" t="s">
        <v>21</v>
      </c>
      <c r="J1" t="s">
        <v>22</v>
      </c>
      <c r="K1" t="s">
        <v>23</v>
      </c>
      <c r="L1" t="s">
        <v>4</v>
      </c>
      <c r="M1" t="s">
        <v>5</v>
      </c>
      <c r="N1" t="s">
        <v>6</v>
      </c>
      <c r="O1" t="s">
        <v>7</v>
      </c>
      <c r="P1" t="s">
        <v>8</v>
      </c>
      <c r="Q1" t="s">
        <v>9</v>
      </c>
      <c r="R1" t="s">
        <v>10</v>
      </c>
      <c r="S1" s="2" t="s">
        <v>11</v>
      </c>
      <c r="T1" t="s">
        <v>28</v>
      </c>
      <c r="U1" t="s">
        <v>59</v>
      </c>
    </row>
    <row r="42" spans="20:20">
      <c r="T42" s="1"/>
    </row>
    <row r="43" spans="20:20">
      <c r="T43" s="1"/>
    </row>
  </sheetData>
  <sortState xmlns:xlrd2="http://schemas.microsoft.com/office/spreadsheetml/2017/richdata2" ref="A2:V84">
    <sortCondition ref="T2:T84"/>
    <sortCondition ref="G2:G84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50"/>
  <sheetViews>
    <sheetView topLeftCell="A19" workbookViewId="0">
      <selection activeCell="A32" sqref="A32:S50"/>
    </sheetView>
  </sheetViews>
  <sheetFormatPr defaultColWidth="8.85546875" defaultRowHeight="15"/>
  <sheetData>
    <row r="1" spans="1:19">
      <c r="A1" t="s">
        <v>0</v>
      </c>
      <c r="B1" t="s">
        <v>1</v>
      </c>
      <c r="C1" t="s">
        <v>35</v>
      </c>
      <c r="D1" t="s">
        <v>33</v>
      </c>
      <c r="E1" t="s">
        <v>52</v>
      </c>
      <c r="F1" t="s">
        <v>3</v>
      </c>
      <c r="G1" t="s">
        <v>24</v>
      </c>
      <c r="H1" t="s">
        <v>20</v>
      </c>
      <c r="I1" t="s">
        <v>21</v>
      </c>
      <c r="J1" t="s">
        <v>22</v>
      </c>
      <c r="K1" t="s">
        <v>23</v>
      </c>
      <c r="L1" t="s">
        <v>4</v>
      </c>
      <c r="M1" t="s">
        <v>5</v>
      </c>
      <c r="N1" t="s">
        <v>6</v>
      </c>
      <c r="O1" t="s">
        <v>7</v>
      </c>
      <c r="P1" t="s">
        <v>8</v>
      </c>
      <c r="Q1" t="s">
        <v>9</v>
      </c>
      <c r="R1" t="s">
        <v>10</v>
      </c>
      <c r="S1" s="2" t="s">
        <v>11</v>
      </c>
    </row>
    <row r="32" spans="1:19">
      <c r="A32">
        <v>192017</v>
      </c>
      <c r="B32">
        <v>170983</v>
      </c>
      <c r="C32" t="s">
        <v>29</v>
      </c>
      <c r="D32">
        <v>0</v>
      </c>
      <c r="E32" t="s">
        <v>30</v>
      </c>
      <c r="F32">
        <v>1</v>
      </c>
      <c r="G32">
        <v>85.5</v>
      </c>
      <c r="H32">
        <v>16.2</v>
      </c>
      <c r="I32">
        <v>2.4</v>
      </c>
      <c r="J32">
        <v>14.8</v>
      </c>
      <c r="K32">
        <v>100</v>
      </c>
      <c r="L32" s="1">
        <v>2.2320000000000002</v>
      </c>
      <c r="M32" s="1">
        <v>3.5150000000000001</v>
      </c>
      <c r="N32" s="1">
        <v>0.33800000000000002</v>
      </c>
      <c r="O32" s="1">
        <v>0.33500000000000002</v>
      </c>
      <c r="P32" s="1">
        <v>-2.1440000000000001</v>
      </c>
      <c r="Q32" s="1">
        <v>21.553999999999998</v>
      </c>
      <c r="R32" s="1">
        <v>164.57</v>
      </c>
      <c r="S32" s="2">
        <v>1.2999999999999999E-2</v>
      </c>
    </row>
    <row r="33" spans="1:19">
      <c r="A33">
        <v>190571</v>
      </c>
      <c r="B33">
        <v>171412</v>
      </c>
      <c r="C33" t="s">
        <v>29</v>
      </c>
      <c r="D33">
        <v>0</v>
      </c>
      <c r="E33" t="s">
        <v>30</v>
      </c>
      <c r="F33">
        <v>3</v>
      </c>
      <c r="G33">
        <v>85</v>
      </c>
      <c r="H33">
        <v>20</v>
      </c>
      <c r="I33">
        <v>3.2</v>
      </c>
      <c r="J33">
        <v>15.9</v>
      </c>
      <c r="K33">
        <v>99.1</v>
      </c>
      <c r="L33" s="1">
        <v>5.625</v>
      </c>
      <c r="M33" s="1">
        <v>6.2640000000000002</v>
      </c>
      <c r="N33" s="1">
        <v>-0.98599999999999999</v>
      </c>
      <c r="O33" s="1">
        <v>-0.60299999999999998</v>
      </c>
      <c r="P33" s="1">
        <v>-0.67200000000000004</v>
      </c>
      <c r="Q33" s="1">
        <v>21.489000000000001</v>
      </c>
      <c r="R33" s="1">
        <v>164.53</v>
      </c>
      <c r="S33" s="2">
        <v>0.107</v>
      </c>
    </row>
    <row r="34" spans="1:19">
      <c r="A34">
        <v>193774</v>
      </c>
      <c r="B34" t="s">
        <v>18</v>
      </c>
      <c r="C34" t="s">
        <v>29</v>
      </c>
      <c r="D34">
        <v>0</v>
      </c>
      <c r="E34" t="s">
        <v>30</v>
      </c>
      <c r="F34">
        <v>1</v>
      </c>
      <c r="G34">
        <v>85.5</v>
      </c>
      <c r="H34">
        <v>19.899999999999999</v>
      </c>
      <c r="I34">
        <v>2.8</v>
      </c>
      <c r="J34">
        <v>14.1</v>
      </c>
      <c r="K34">
        <v>99.3</v>
      </c>
      <c r="L34" s="1">
        <v>7.5430000000000001</v>
      </c>
      <c r="M34" s="1">
        <v>7.4880000000000004</v>
      </c>
      <c r="N34" s="1"/>
      <c r="O34" s="1"/>
      <c r="P34" s="1">
        <v>1.7000000000000001E-2</v>
      </c>
      <c r="Q34" s="1">
        <v>29.266999999999999</v>
      </c>
      <c r="R34" s="1">
        <v>164.22</v>
      </c>
      <c r="S34" s="2"/>
    </row>
    <row r="35" spans="1:19">
      <c r="A35">
        <v>193065</v>
      </c>
      <c r="B35">
        <v>170312</v>
      </c>
      <c r="C35" t="s">
        <v>29</v>
      </c>
      <c r="D35">
        <v>0</v>
      </c>
      <c r="E35" t="s">
        <v>30</v>
      </c>
      <c r="F35">
        <v>1</v>
      </c>
      <c r="G35">
        <v>84</v>
      </c>
      <c r="H35">
        <v>17.5</v>
      </c>
      <c r="I35">
        <v>2.8</v>
      </c>
      <c r="J35">
        <v>15.7</v>
      </c>
      <c r="K35">
        <v>99.8</v>
      </c>
      <c r="L35" s="1">
        <v>4.6420000000000003</v>
      </c>
      <c r="M35" s="1">
        <v>6.7050000000000001</v>
      </c>
      <c r="N35" s="1">
        <v>-6.5000000000000002E-2</v>
      </c>
      <c r="O35" s="1">
        <v>-0.92700000000000005</v>
      </c>
      <c r="P35" s="1">
        <v>-1.3859999999999999</v>
      </c>
      <c r="Q35" s="1">
        <v>23.899000000000001</v>
      </c>
      <c r="R35" s="1">
        <v>163.15</v>
      </c>
      <c r="S35" s="2">
        <v>-2.1000000000000001E-2</v>
      </c>
    </row>
    <row r="36" spans="1:19">
      <c r="A36">
        <v>190734</v>
      </c>
      <c r="B36">
        <v>171737</v>
      </c>
      <c r="C36" t="s">
        <v>29</v>
      </c>
      <c r="D36">
        <v>0</v>
      </c>
      <c r="E36" t="s">
        <v>30</v>
      </c>
      <c r="F36">
        <v>1</v>
      </c>
      <c r="G36">
        <v>89.5</v>
      </c>
      <c r="H36">
        <v>17.600000000000001</v>
      </c>
      <c r="I36">
        <v>2.7</v>
      </c>
      <c r="J36">
        <v>15.5</v>
      </c>
      <c r="K36">
        <v>99.5</v>
      </c>
      <c r="L36" s="1">
        <v>4.7869999999999999</v>
      </c>
      <c r="M36" s="1">
        <v>5.9509999999999996</v>
      </c>
      <c r="N36" s="1">
        <v>-0.38600000000000001</v>
      </c>
      <c r="O36" s="1">
        <v>0.17100000000000001</v>
      </c>
      <c r="P36" s="1">
        <v>-1.0740000000000001</v>
      </c>
      <c r="Q36" s="1">
        <v>21.835999999999999</v>
      </c>
      <c r="R36" s="1">
        <v>161.80000000000001</v>
      </c>
      <c r="S36" s="2">
        <v>1.4E-2</v>
      </c>
    </row>
    <row r="37" spans="1:19">
      <c r="A37">
        <v>191743</v>
      </c>
      <c r="B37">
        <v>170983</v>
      </c>
      <c r="C37" t="s">
        <v>29</v>
      </c>
      <c r="D37">
        <v>0</v>
      </c>
      <c r="E37" t="s">
        <v>30</v>
      </c>
      <c r="F37">
        <v>1</v>
      </c>
      <c r="G37">
        <v>86.5</v>
      </c>
      <c r="H37">
        <v>16.399999999999999</v>
      </c>
      <c r="I37">
        <v>3.2</v>
      </c>
      <c r="J37">
        <v>19.8</v>
      </c>
      <c r="K37">
        <v>99.7</v>
      </c>
      <c r="L37" s="1">
        <v>5.13</v>
      </c>
      <c r="M37" s="1">
        <v>6.8419999999999996</v>
      </c>
      <c r="N37" s="1">
        <v>-0.503</v>
      </c>
      <c r="O37" s="1">
        <v>-0.90200000000000002</v>
      </c>
      <c r="P37" s="1">
        <v>-2.0019999999999998</v>
      </c>
      <c r="Q37" s="1">
        <v>20.056000000000001</v>
      </c>
      <c r="R37" s="1">
        <v>160.72999999999999</v>
      </c>
      <c r="S37" s="2">
        <v>1.2E-2</v>
      </c>
    </row>
    <row r="38" spans="1:19">
      <c r="A38">
        <v>191115</v>
      </c>
      <c r="B38">
        <v>171646</v>
      </c>
      <c r="C38" t="s">
        <v>29</v>
      </c>
      <c r="D38">
        <v>0</v>
      </c>
      <c r="E38" t="s">
        <v>30</v>
      </c>
      <c r="F38">
        <v>2</v>
      </c>
      <c r="G38">
        <v>85</v>
      </c>
      <c r="H38">
        <v>19.100000000000001</v>
      </c>
      <c r="I38">
        <v>3</v>
      </c>
      <c r="J38">
        <v>16</v>
      </c>
      <c r="K38">
        <v>99.5</v>
      </c>
      <c r="L38" s="1">
        <v>4.7759999999999998</v>
      </c>
      <c r="M38" s="1">
        <v>5.5990000000000002</v>
      </c>
      <c r="N38" s="1">
        <v>-0.58399999999999996</v>
      </c>
      <c r="O38" s="1">
        <v>-1.1619999999999999</v>
      </c>
      <c r="P38" s="1">
        <v>-0.81599999999999995</v>
      </c>
      <c r="Q38" s="1">
        <v>22.021000000000001</v>
      </c>
      <c r="R38" s="1">
        <v>160.4</v>
      </c>
      <c r="S38" s="2">
        <v>4.5999999999999999E-2</v>
      </c>
    </row>
    <row r="39" spans="1:19">
      <c r="A39">
        <v>192900</v>
      </c>
      <c r="B39">
        <v>170293</v>
      </c>
      <c r="C39" t="s">
        <v>29</v>
      </c>
      <c r="D39">
        <v>0</v>
      </c>
      <c r="E39" t="s">
        <v>30</v>
      </c>
      <c r="F39">
        <v>1</v>
      </c>
      <c r="G39">
        <v>87.5</v>
      </c>
      <c r="H39">
        <v>19.600000000000001</v>
      </c>
      <c r="I39">
        <v>3</v>
      </c>
      <c r="J39">
        <v>15.4</v>
      </c>
      <c r="K39">
        <v>98.9</v>
      </c>
      <c r="L39" s="1">
        <v>5.4729999999999999</v>
      </c>
      <c r="M39" s="1">
        <v>7.1909999999999998</v>
      </c>
      <c r="N39" s="1">
        <v>0.158</v>
      </c>
      <c r="O39" s="1">
        <v>0.83699999999999997</v>
      </c>
      <c r="P39" s="1">
        <v>-0.64300000000000002</v>
      </c>
      <c r="Q39" s="1">
        <v>28.097000000000001</v>
      </c>
      <c r="R39" s="1">
        <v>160.19</v>
      </c>
      <c r="S39" s="2">
        <v>-1.7999999999999999E-2</v>
      </c>
    </row>
    <row r="40" spans="1:19">
      <c r="A40">
        <v>194497</v>
      </c>
      <c r="B40" t="s">
        <v>18</v>
      </c>
      <c r="C40" t="s">
        <v>29</v>
      </c>
      <c r="D40">
        <v>0</v>
      </c>
      <c r="E40" t="s">
        <v>30</v>
      </c>
      <c r="F40">
        <v>1</v>
      </c>
      <c r="G40">
        <v>91.5</v>
      </c>
      <c r="H40">
        <v>19</v>
      </c>
      <c r="I40">
        <v>2.9</v>
      </c>
      <c r="J40">
        <v>15</v>
      </c>
      <c r="K40">
        <v>99.5</v>
      </c>
      <c r="L40" s="1">
        <v>5.4930000000000003</v>
      </c>
      <c r="M40" s="1">
        <v>6.2619999999999996</v>
      </c>
      <c r="N40" s="1">
        <v>0.28100000000000003</v>
      </c>
      <c r="O40" s="1">
        <v>0.44900000000000001</v>
      </c>
      <c r="P40" s="1">
        <v>-0.54500000000000004</v>
      </c>
      <c r="Q40" s="1">
        <v>24.827000000000002</v>
      </c>
      <c r="R40" s="1">
        <v>159.52000000000001</v>
      </c>
      <c r="S40" s="2"/>
    </row>
    <row r="41" spans="1:19">
      <c r="A41">
        <v>194354</v>
      </c>
      <c r="B41" t="s">
        <v>18</v>
      </c>
      <c r="C41" t="s">
        <v>29</v>
      </c>
      <c r="D41">
        <v>0</v>
      </c>
      <c r="E41" t="s">
        <v>30</v>
      </c>
      <c r="F41">
        <v>1</v>
      </c>
      <c r="G41">
        <v>80</v>
      </c>
      <c r="H41">
        <v>19.5</v>
      </c>
      <c r="I41">
        <v>2.9</v>
      </c>
      <c r="J41">
        <v>15.1</v>
      </c>
      <c r="K41">
        <v>99.5</v>
      </c>
      <c r="L41" s="1">
        <v>4.1050000000000004</v>
      </c>
      <c r="M41" s="1">
        <v>3.464</v>
      </c>
      <c r="N41" s="1"/>
      <c r="O41" s="1"/>
      <c r="P41" s="1">
        <v>-0.246</v>
      </c>
      <c r="Q41" s="1">
        <v>28.902000000000001</v>
      </c>
      <c r="R41" s="1">
        <v>158.88</v>
      </c>
      <c r="S41" s="2"/>
    </row>
    <row r="42" spans="1:19">
      <c r="A42">
        <v>192213</v>
      </c>
      <c r="B42">
        <v>172344</v>
      </c>
      <c r="C42" t="s">
        <v>29</v>
      </c>
      <c r="D42">
        <v>0</v>
      </c>
      <c r="E42" t="s">
        <v>30</v>
      </c>
      <c r="F42">
        <v>1</v>
      </c>
      <c r="G42">
        <v>87</v>
      </c>
      <c r="H42">
        <v>18.3</v>
      </c>
      <c r="I42">
        <v>2.9</v>
      </c>
      <c r="J42">
        <v>15.7</v>
      </c>
      <c r="K42">
        <v>99.3</v>
      </c>
      <c r="L42" s="1">
        <v>3.2559999999999998</v>
      </c>
      <c r="M42" s="1">
        <v>4.5339999999999998</v>
      </c>
      <c r="N42" s="1">
        <v>-0.58399999999999996</v>
      </c>
      <c r="O42" s="1">
        <v>-1.008</v>
      </c>
      <c r="P42" s="1">
        <v>-1.274</v>
      </c>
      <c r="Q42" s="1">
        <v>21.274000000000001</v>
      </c>
      <c r="R42" s="1">
        <v>158.57</v>
      </c>
      <c r="S42" s="2">
        <v>3.2000000000000001E-2</v>
      </c>
    </row>
    <row r="43" spans="1:19">
      <c r="A43">
        <v>191863</v>
      </c>
      <c r="B43">
        <v>171555</v>
      </c>
      <c r="C43" t="s">
        <v>29</v>
      </c>
      <c r="D43">
        <v>0</v>
      </c>
      <c r="E43" t="s">
        <v>30</v>
      </c>
      <c r="F43">
        <v>2</v>
      </c>
      <c r="G43">
        <v>89.5</v>
      </c>
      <c r="H43">
        <v>19.3</v>
      </c>
      <c r="I43">
        <v>2.9</v>
      </c>
      <c r="J43">
        <v>15</v>
      </c>
      <c r="K43">
        <v>99.5</v>
      </c>
      <c r="L43" s="1">
        <v>4.3860000000000001</v>
      </c>
      <c r="M43" s="1">
        <v>5.1509999999999998</v>
      </c>
      <c r="N43" s="1">
        <v>-0.13500000000000001</v>
      </c>
      <c r="O43" s="1">
        <v>0.41199999999999998</v>
      </c>
      <c r="P43" s="1">
        <v>-0.85299999999999998</v>
      </c>
      <c r="Q43" s="1">
        <v>23.978999999999999</v>
      </c>
      <c r="R43" s="1">
        <v>157.37</v>
      </c>
      <c r="S43" s="2">
        <v>8.0000000000000002E-3</v>
      </c>
    </row>
    <row r="44" spans="1:19">
      <c r="A44">
        <v>192043</v>
      </c>
      <c r="B44">
        <v>171412</v>
      </c>
      <c r="C44" t="s">
        <v>29</v>
      </c>
      <c r="D44">
        <v>0</v>
      </c>
      <c r="E44" t="s">
        <v>30</v>
      </c>
      <c r="F44">
        <v>1</v>
      </c>
      <c r="G44">
        <v>86.5</v>
      </c>
      <c r="H44">
        <v>19.2</v>
      </c>
      <c r="I44">
        <v>2.6</v>
      </c>
      <c r="J44">
        <v>13.8</v>
      </c>
      <c r="K44">
        <v>99.7</v>
      </c>
      <c r="L44" s="1">
        <v>4.2270000000000003</v>
      </c>
      <c r="M44" s="1">
        <v>4.21</v>
      </c>
      <c r="N44" s="1">
        <v>-1.0049999999999999</v>
      </c>
      <c r="O44" s="1">
        <v>-5.1999999999999998E-2</v>
      </c>
      <c r="P44" s="1">
        <v>-0.56899999999999995</v>
      </c>
      <c r="Q44" s="1">
        <v>25.148</v>
      </c>
      <c r="R44" s="1">
        <v>156.35</v>
      </c>
      <c r="S44" s="2"/>
    </row>
    <row r="45" spans="1:19">
      <c r="A45">
        <v>191719</v>
      </c>
      <c r="B45">
        <v>172344</v>
      </c>
      <c r="C45" t="s">
        <v>29</v>
      </c>
      <c r="D45">
        <v>0</v>
      </c>
      <c r="E45" t="s">
        <v>30</v>
      </c>
      <c r="F45">
        <v>2</v>
      </c>
      <c r="G45">
        <v>86.5</v>
      </c>
      <c r="H45">
        <v>18.3</v>
      </c>
      <c r="I45">
        <v>2.5</v>
      </c>
      <c r="J45">
        <v>13.9</v>
      </c>
      <c r="K45">
        <v>99.8</v>
      </c>
      <c r="L45" s="1">
        <v>4.0590000000000002</v>
      </c>
      <c r="M45" s="1">
        <v>5.093</v>
      </c>
      <c r="N45" s="1">
        <v>-0.125</v>
      </c>
      <c r="O45" s="1">
        <v>-0.3</v>
      </c>
      <c r="P45" s="1">
        <v>-1.177</v>
      </c>
      <c r="Q45" s="1">
        <v>20.378</v>
      </c>
      <c r="R45" s="1">
        <v>156.07</v>
      </c>
      <c r="S45" s="2">
        <v>1.7999999999999999E-2</v>
      </c>
    </row>
    <row r="46" spans="1:19">
      <c r="A46">
        <v>193073</v>
      </c>
      <c r="B46">
        <v>170983</v>
      </c>
      <c r="C46" t="s">
        <v>29</v>
      </c>
      <c r="D46">
        <v>0</v>
      </c>
      <c r="E46" t="s">
        <v>30</v>
      </c>
      <c r="F46">
        <v>1</v>
      </c>
      <c r="G46">
        <v>90.5</v>
      </c>
      <c r="H46">
        <v>19.600000000000001</v>
      </c>
      <c r="I46">
        <v>2.9</v>
      </c>
      <c r="J46">
        <v>14.8</v>
      </c>
      <c r="K46">
        <v>99.4</v>
      </c>
      <c r="L46" s="1">
        <v>4.4009999999999998</v>
      </c>
      <c r="M46" s="1">
        <v>5.9189999999999996</v>
      </c>
      <c r="N46" s="1">
        <v>0.65300000000000002</v>
      </c>
      <c r="O46" s="1">
        <v>0.71099999999999997</v>
      </c>
      <c r="P46" s="1">
        <v>-0.13400000000000001</v>
      </c>
      <c r="Q46" s="1">
        <v>28.466000000000001</v>
      </c>
      <c r="R46" s="1">
        <v>155.16999999999999</v>
      </c>
      <c r="S46" s="2">
        <v>-3.5000000000000003E-2</v>
      </c>
    </row>
    <row r="47" spans="1:19">
      <c r="A47">
        <v>193745</v>
      </c>
      <c r="B47" t="s">
        <v>18</v>
      </c>
      <c r="C47" t="s">
        <v>29</v>
      </c>
      <c r="D47">
        <v>0</v>
      </c>
      <c r="E47" t="s">
        <v>30</v>
      </c>
      <c r="F47">
        <v>1</v>
      </c>
      <c r="G47">
        <v>89.5</v>
      </c>
      <c r="H47">
        <v>18.8</v>
      </c>
      <c r="I47">
        <v>2.9</v>
      </c>
      <c r="J47">
        <v>15.6</v>
      </c>
      <c r="K47">
        <v>99.2</v>
      </c>
      <c r="L47" s="1">
        <v>6.0069999999999997</v>
      </c>
      <c r="M47" s="1">
        <v>7.6689999999999996</v>
      </c>
      <c r="N47" s="1">
        <v>0.23</v>
      </c>
      <c r="O47" s="1">
        <v>0.81499999999999995</v>
      </c>
      <c r="P47" s="1">
        <v>-0.55200000000000005</v>
      </c>
      <c r="Q47" s="1">
        <v>21.297999999999998</v>
      </c>
      <c r="R47" s="1">
        <v>154.51</v>
      </c>
      <c r="S47" s="2"/>
    </row>
    <row r="48" spans="1:19">
      <c r="A48">
        <v>192879</v>
      </c>
      <c r="B48">
        <v>170308</v>
      </c>
      <c r="C48" t="s">
        <v>29</v>
      </c>
      <c r="D48">
        <v>0</v>
      </c>
      <c r="E48" t="s">
        <v>30</v>
      </c>
      <c r="F48">
        <v>1</v>
      </c>
      <c r="G48">
        <v>86.5</v>
      </c>
      <c r="H48">
        <v>19.399999999999999</v>
      </c>
      <c r="I48">
        <v>2.9</v>
      </c>
      <c r="J48">
        <v>15</v>
      </c>
      <c r="K48">
        <v>99.4</v>
      </c>
      <c r="L48" s="1">
        <v>5.4219999999999997</v>
      </c>
      <c r="M48" s="1">
        <v>7.0890000000000004</v>
      </c>
      <c r="N48" s="1">
        <v>7.8E-2</v>
      </c>
      <c r="O48" s="1">
        <v>-0.72099999999999997</v>
      </c>
      <c r="P48" s="1">
        <v>-0.32800000000000001</v>
      </c>
      <c r="Q48" s="1">
        <v>23.981999999999999</v>
      </c>
      <c r="R48" s="1">
        <v>154.27000000000001</v>
      </c>
      <c r="S48" s="2">
        <v>1E-3</v>
      </c>
    </row>
    <row r="49" spans="1:19">
      <c r="A49">
        <v>190017</v>
      </c>
      <c r="B49" t="s">
        <v>16</v>
      </c>
      <c r="C49" t="s">
        <v>29</v>
      </c>
      <c r="D49">
        <v>0</v>
      </c>
      <c r="E49" t="s">
        <v>30</v>
      </c>
      <c r="F49">
        <v>1</v>
      </c>
      <c r="G49">
        <v>86.5</v>
      </c>
      <c r="H49">
        <v>16.8</v>
      </c>
      <c r="I49">
        <v>2.6</v>
      </c>
      <c r="J49">
        <v>15.6</v>
      </c>
      <c r="K49">
        <v>99.7</v>
      </c>
      <c r="L49" s="1">
        <v>6.0019999999999998</v>
      </c>
      <c r="M49" s="1">
        <v>8.2460000000000004</v>
      </c>
      <c r="N49" s="1">
        <v>0.48199999999999998</v>
      </c>
      <c r="O49" s="1">
        <v>0.98599999999999999</v>
      </c>
      <c r="P49" s="1">
        <v>-2.161</v>
      </c>
      <c r="Q49" s="1">
        <v>16.103999999999999</v>
      </c>
      <c r="R49" s="1">
        <v>150.54</v>
      </c>
      <c r="S49" s="2">
        <v>-5.1999999999999998E-2</v>
      </c>
    </row>
    <row r="50" spans="1:19">
      <c r="A50">
        <v>192440</v>
      </c>
      <c r="B50">
        <v>160932</v>
      </c>
      <c r="C50" t="s">
        <v>29</v>
      </c>
      <c r="D50">
        <v>0</v>
      </c>
      <c r="E50" t="s">
        <v>30</v>
      </c>
      <c r="F50">
        <v>2</v>
      </c>
      <c r="G50">
        <v>82</v>
      </c>
      <c r="H50">
        <v>19.7</v>
      </c>
      <c r="I50">
        <v>2.8</v>
      </c>
      <c r="J50">
        <v>14.2</v>
      </c>
      <c r="K50">
        <v>99.7</v>
      </c>
      <c r="L50" s="1">
        <v>4.5460000000000003</v>
      </c>
      <c r="M50" s="1">
        <v>6.21</v>
      </c>
      <c r="N50" s="1">
        <v>-0.35899999999999999</v>
      </c>
      <c r="O50" s="1">
        <v>-0.13700000000000001</v>
      </c>
      <c r="P50" s="1">
        <v>-0.68</v>
      </c>
      <c r="Q50" s="1">
        <v>17.681000000000001</v>
      </c>
      <c r="R50" s="1">
        <v>146.22</v>
      </c>
      <c r="S50" s="2">
        <v>-1.9E-2</v>
      </c>
    </row>
  </sheetData>
  <sortState xmlns:xlrd2="http://schemas.microsoft.com/office/spreadsheetml/2017/richdata2" ref="A2:S100">
    <sortCondition descending="1" ref="R2:R100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47"/>
  <sheetViews>
    <sheetView topLeftCell="A142" workbookViewId="0">
      <selection activeCell="I18" sqref="I18"/>
    </sheetView>
  </sheetViews>
  <sheetFormatPr defaultColWidth="8.85546875" defaultRowHeight="15"/>
  <sheetData>
    <row r="1" spans="1:15">
      <c r="A1" t="s">
        <v>0</v>
      </c>
      <c r="B1" t="s">
        <v>25</v>
      </c>
      <c r="C1" t="s">
        <v>1</v>
      </c>
      <c r="D1" t="s">
        <v>26</v>
      </c>
      <c r="E1" t="s">
        <v>27</v>
      </c>
      <c r="F1" t="s">
        <v>28</v>
      </c>
      <c r="G1" t="s">
        <v>61</v>
      </c>
      <c r="H1" t="s">
        <v>2</v>
      </c>
      <c r="I1" t="s">
        <v>4</v>
      </c>
      <c r="J1" t="s">
        <v>12</v>
      </c>
      <c r="K1" t="s">
        <v>13</v>
      </c>
      <c r="L1" t="s">
        <v>14</v>
      </c>
      <c r="M1" t="s">
        <v>15</v>
      </c>
      <c r="N1" t="s">
        <v>62</v>
      </c>
      <c r="O1" t="s">
        <v>63</v>
      </c>
    </row>
    <row r="2" spans="1:15">
      <c r="A2">
        <v>190017</v>
      </c>
      <c r="C2" t="s">
        <v>16</v>
      </c>
      <c r="D2">
        <v>161007</v>
      </c>
      <c r="F2" t="s">
        <v>30</v>
      </c>
      <c r="G2" t="s">
        <v>64</v>
      </c>
      <c r="H2">
        <v>86.5</v>
      </c>
      <c r="I2">
        <v>6.0590000000000002</v>
      </c>
      <c r="J2">
        <v>16.8</v>
      </c>
      <c r="K2">
        <v>2.6</v>
      </c>
      <c r="L2">
        <v>15.6</v>
      </c>
      <c r="M2">
        <v>99.7</v>
      </c>
      <c r="N2">
        <v>0</v>
      </c>
      <c r="O2">
        <v>0</v>
      </c>
    </row>
    <row r="3" spans="1:15">
      <c r="A3">
        <v>190040</v>
      </c>
      <c r="C3">
        <v>180458</v>
      </c>
      <c r="D3">
        <v>152244</v>
      </c>
      <c r="F3" t="s">
        <v>30</v>
      </c>
      <c r="G3" t="s">
        <v>65</v>
      </c>
      <c r="H3">
        <v>95.5</v>
      </c>
      <c r="I3">
        <v>7.1269999999999998</v>
      </c>
      <c r="J3">
        <v>17</v>
      </c>
      <c r="K3">
        <v>2.8</v>
      </c>
      <c r="L3">
        <v>16.399999999999999</v>
      </c>
      <c r="M3">
        <v>99.4</v>
      </c>
      <c r="N3">
        <v>66</v>
      </c>
      <c r="O3">
        <v>75.2</v>
      </c>
    </row>
    <row r="4" spans="1:15">
      <c r="A4">
        <v>190064</v>
      </c>
      <c r="C4" t="s">
        <v>17</v>
      </c>
      <c r="D4">
        <v>160470</v>
      </c>
      <c r="F4" t="s">
        <v>30</v>
      </c>
      <c r="G4" t="s">
        <v>66</v>
      </c>
      <c r="H4">
        <v>96.5</v>
      </c>
      <c r="I4">
        <v>9.6590000000000007</v>
      </c>
      <c r="J4">
        <v>18.399999999999999</v>
      </c>
      <c r="K4">
        <v>2.2999999999999998</v>
      </c>
      <c r="L4">
        <v>12.5</v>
      </c>
      <c r="M4">
        <v>99.7</v>
      </c>
      <c r="N4">
        <v>112</v>
      </c>
      <c r="O4">
        <v>81.3</v>
      </c>
    </row>
    <row r="5" spans="1:15">
      <c r="A5">
        <v>190066</v>
      </c>
      <c r="C5">
        <v>180557</v>
      </c>
      <c r="D5">
        <v>161216</v>
      </c>
      <c r="F5" t="s">
        <v>31</v>
      </c>
      <c r="G5" t="s">
        <v>67</v>
      </c>
      <c r="H5">
        <v>98</v>
      </c>
      <c r="I5">
        <v>7.7240000000000002</v>
      </c>
      <c r="J5">
        <v>18.3</v>
      </c>
      <c r="K5">
        <v>3.1</v>
      </c>
      <c r="L5">
        <v>17</v>
      </c>
      <c r="M5">
        <v>99.1</v>
      </c>
      <c r="N5">
        <v>86.8</v>
      </c>
      <c r="O5">
        <v>89.5</v>
      </c>
    </row>
    <row r="6" spans="1:15">
      <c r="A6">
        <v>190101</v>
      </c>
      <c r="C6">
        <v>170364</v>
      </c>
      <c r="D6">
        <v>170290</v>
      </c>
      <c r="F6" t="s">
        <v>31</v>
      </c>
      <c r="G6" t="s">
        <v>68</v>
      </c>
      <c r="H6">
        <v>99</v>
      </c>
      <c r="I6">
        <v>8.9039999999999999</v>
      </c>
      <c r="J6">
        <v>17.899999999999999</v>
      </c>
      <c r="K6">
        <v>2.2999999999999998</v>
      </c>
      <c r="L6">
        <v>12.8</v>
      </c>
      <c r="M6">
        <v>100</v>
      </c>
      <c r="N6">
        <v>79.400000000000006</v>
      </c>
      <c r="O6">
        <v>81.3</v>
      </c>
    </row>
    <row r="7" spans="1:15">
      <c r="A7">
        <v>190105</v>
      </c>
      <c r="C7">
        <v>180458</v>
      </c>
      <c r="D7">
        <v>172643</v>
      </c>
      <c r="F7" t="s">
        <v>31</v>
      </c>
      <c r="G7" t="s">
        <v>69</v>
      </c>
      <c r="H7">
        <v>95</v>
      </c>
      <c r="I7">
        <v>5.3940000000000001</v>
      </c>
      <c r="J7">
        <v>18.100000000000001</v>
      </c>
      <c r="K7">
        <v>2.5</v>
      </c>
      <c r="L7">
        <v>14</v>
      </c>
      <c r="M7">
        <v>99.8</v>
      </c>
      <c r="N7">
        <v>83.6</v>
      </c>
      <c r="O7">
        <v>83.4</v>
      </c>
    </row>
    <row r="8" spans="1:15">
      <c r="A8">
        <v>190109</v>
      </c>
      <c r="C8">
        <v>180557</v>
      </c>
      <c r="D8">
        <v>120977</v>
      </c>
      <c r="F8" t="s">
        <v>31</v>
      </c>
      <c r="G8" t="s">
        <v>70</v>
      </c>
      <c r="H8">
        <v>107.5</v>
      </c>
      <c r="I8">
        <v>7.8390000000000004</v>
      </c>
      <c r="J8">
        <v>17.8</v>
      </c>
      <c r="K8">
        <v>2.9</v>
      </c>
      <c r="L8">
        <v>16</v>
      </c>
      <c r="M8">
        <v>99.7</v>
      </c>
      <c r="N8">
        <v>75.8</v>
      </c>
      <c r="O8">
        <v>105.8</v>
      </c>
    </row>
    <row r="9" spans="1:15">
      <c r="A9">
        <v>190111</v>
      </c>
      <c r="C9">
        <v>180557</v>
      </c>
      <c r="D9">
        <v>131325</v>
      </c>
      <c r="F9" t="s">
        <v>30</v>
      </c>
      <c r="G9" t="s">
        <v>71</v>
      </c>
      <c r="H9">
        <v>97</v>
      </c>
      <c r="I9">
        <v>7.0389999999999997</v>
      </c>
      <c r="J9">
        <v>18.8</v>
      </c>
      <c r="K9">
        <v>2.6</v>
      </c>
      <c r="L9">
        <v>14</v>
      </c>
      <c r="M9">
        <v>99.8</v>
      </c>
      <c r="N9">
        <v>112.9</v>
      </c>
      <c r="O9">
        <v>111.9</v>
      </c>
    </row>
    <row r="10" spans="1:15">
      <c r="A10">
        <v>190112</v>
      </c>
      <c r="B10" t="s">
        <v>58</v>
      </c>
      <c r="C10">
        <v>180557</v>
      </c>
      <c r="D10">
        <v>130628</v>
      </c>
      <c r="F10" t="s">
        <v>31</v>
      </c>
      <c r="G10" t="s">
        <v>72</v>
      </c>
      <c r="H10">
        <v>97.5</v>
      </c>
      <c r="I10">
        <v>4.6230000000000002</v>
      </c>
      <c r="J10">
        <v>17.8</v>
      </c>
      <c r="K10">
        <v>2.6</v>
      </c>
      <c r="L10">
        <v>14.4</v>
      </c>
      <c r="M10">
        <v>99.8</v>
      </c>
      <c r="N10">
        <v>87.7</v>
      </c>
      <c r="O10">
        <v>105.8</v>
      </c>
    </row>
    <row r="11" spans="1:15">
      <c r="A11">
        <v>190127</v>
      </c>
      <c r="B11" t="s">
        <v>38</v>
      </c>
      <c r="C11">
        <v>165410</v>
      </c>
      <c r="D11">
        <v>123426</v>
      </c>
      <c r="F11" t="s">
        <v>39</v>
      </c>
      <c r="G11" t="s">
        <v>73</v>
      </c>
      <c r="H11">
        <v>81.5</v>
      </c>
      <c r="I11">
        <v>4.3019999999999996</v>
      </c>
      <c r="J11">
        <v>17.399999999999999</v>
      </c>
      <c r="K11">
        <v>2.6</v>
      </c>
      <c r="L11">
        <v>15</v>
      </c>
      <c r="M11">
        <v>99.7</v>
      </c>
      <c r="N11">
        <v>111.3</v>
      </c>
      <c r="O11">
        <v>111.9</v>
      </c>
    </row>
    <row r="12" spans="1:15">
      <c r="A12">
        <v>190140</v>
      </c>
      <c r="C12">
        <v>180557</v>
      </c>
      <c r="D12">
        <v>130628</v>
      </c>
      <c r="F12" t="s">
        <v>30</v>
      </c>
      <c r="G12" t="s">
        <v>74</v>
      </c>
      <c r="H12">
        <v>85</v>
      </c>
      <c r="I12">
        <v>4.8600000000000003</v>
      </c>
      <c r="J12">
        <v>17.7</v>
      </c>
      <c r="K12">
        <v>2.8</v>
      </c>
      <c r="L12">
        <v>15.9</v>
      </c>
      <c r="M12">
        <v>99.7</v>
      </c>
      <c r="N12">
        <v>81.099999999999994</v>
      </c>
      <c r="O12">
        <v>99.7</v>
      </c>
    </row>
    <row r="13" spans="1:15">
      <c r="A13">
        <v>190155</v>
      </c>
      <c r="B13" t="s">
        <v>58</v>
      </c>
      <c r="C13" t="s">
        <v>17</v>
      </c>
      <c r="D13">
        <v>152188</v>
      </c>
      <c r="F13" t="s">
        <v>30</v>
      </c>
      <c r="G13" t="s">
        <v>75</v>
      </c>
      <c r="H13">
        <v>102.5</v>
      </c>
      <c r="I13">
        <v>6.258</v>
      </c>
      <c r="J13">
        <v>18.2</v>
      </c>
      <c r="K13">
        <v>3.3</v>
      </c>
      <c r="L13">
        <v>18</v>
      </c>
      <c r="M13">
        <v>99.5</v>
      </c>
      <c r="N13">
        <v>95.9</v>
      </c>
      <c r="O13">
        <v>105.8</v>
      </c>
    </row>
    <row r="14" spans="1:15">
      <c r="A14">
        <v>190156</v>
      </c>
      <c r="C14">
        <v>180458</v>
      </c>
      <c r="D14">
        <v>161698</v>
      </c>
      <c r="F14" t="s">
        <v>31</v>
      </c>
      <c r="G14" t="s">
        <v>76</v>
      </c>
      <c r="H14">
        <v>98</v>
      </c>
      <c r="I14">
        <v>7.2569999999999997</v>
      </c>
      <c r="J14">
        <v>18.3</v>
      </c>
      <c r="K14">
        <v>2.9</v>
      </c>
      <c r="L14">
        <v>15.7</v>
      </c>
      <c r="M14">
        <v>99.3</v>
      </c>
      <c r="N14">
        <v>134.30000000000001</v>
      </c>
      <c r="O14">
        <v>124.1</v>
      </c>
    </row>
    <row r="15" spans="1:15">
      <c r="A15">
        <v>190157</v>
      </c>
      <c r="C15">
        <v>180458</v>
      </c>
      <c r="D15">
        <v>161698</v>
      </c>
      <c r="F15" t="s">
        <v>31</v>
      </c>
      <c r="G15" t="s">
        <v>77</v>
      </c>
      <c r="H15">
        <v>90</v>
      </c>
      <c r="I15">
        <v>5.5439999999999996</v>
      </c>
      <c r="J15">
        <v>18.3</v>
      </c>
      <c r="K15">
        <v>3.2</v>
      </c>
      <c r="L15">
        <v>17.3</v>
      </c>
      <c r="M15">
        <v>99.2</v>
      </c>
      <c r="N15">
        <v>84.8</v>
      </c>
      <c r="O15">
        <v>95.6</v>
      </c>
    </row>
    <row r="16" spans="1:15">
      <c r="A16">
        <v>190166</v>
      </c>
      <c r="C16" t="s">
        <v>17</v>
      </c>
      <c r="D16">
        <v>156899</v>
      </c>
      <c r="F16" t="s">
        <v>30</v>
      </c>
      <c r="G16" t="s">
        <v>78</v>
      </c>
      <c r="H16">
        <v>94.5</v>
      </c>
      <c r="I16">
        <v>6.9580000000000002</v>
      </c>
      <c r="J16">
        <v>18.8</v>
      </c>
      <c r="K16">
        <v>2.4</v>
      </c>
      <c r="L16">
        <v>12.6</v>
      </c>
      <c r="M16">
        <v>99.7</v>
      </c>
      <c r="N16">
        <v>119.9</v>
      </c>
      <c r="O16">
        <v>115.9</v>
      </c>
    </row>
    <row r="17" spans="1:15">
      <c r="A17">
        <v>190171</v>
      </c>
      <c r="B17" t="s">
        <v>58</v>
      </c>
      <c r="C17" t="s">
        <v>16</v>
      </c>
      <c r="D17">
        <v>165276</v>
      </c>
      <c r="F17" t="s">
        <v>30</v>
      </c>
      <c r="G17" t="s">
        <v>79</v>
      </c>
      <c r="H17">
        <v>108.5</v>
      </c>
      <c r="I17">
        <v>9.2810000000000006</v>
      </c>
      <c r="J17">
        <v>18.8</v>
      </c>
      <c r="K17">
        <v>3.1</v>
      </c>
      <c r="L17">
        <v>16.2</v>
      </c>
      <c r="M17">
        <v>99.2</v>
      </c>
      <c r="N17">
        <v>125.5</v>
      </c>
      <c r="O17">
        <v>105.8</v>
      </c>
    </row>
    <row r="18" spans="1:15">
      <c r="A18">
        <v>190177</v>
      </c>
      <c r="C18">
        <v>180056</v>
      </c>
      <c r="D18">
        <v>152194</v>
      </c>
      <c r="E18" t="s">
        <v>33</v>
      </c>
      <c r="F18" t="s">
        <v>31</v>
      </c>
      <c r="G18" t="s">
        <v>80</v>
      </c>
      <c r="H18">
        <v>91.5</v>
      </c>
      <c r="I18">
        <v>4.3499999999999996</v>
      </c>
      <c r="J18">
        <v>19.399999999999999</v>
      </c>
      <c r="K18">
        <v>3.3</v>
      </c>
      <c r="L18">
        <v>17.2</v>
      </c>
      <c r="M18">
        <v>99.7</v>
      </c>
      <c r="N18">
        <v>82.7</v>
      </c>
      <c r="O18">
        <v>101.7</v>
      </c>
    </row>
    <row r="19" spans="1:15">
      <c r="A19">
        <v>190200</v>
      </c>
      <c r="C19">
        <v>172344</v>
      </c>
      <c r="D19">
        <v>151202</v>
      </c>
      <c r="E19" t="s">
        <v>33</v>
      </c>
      <c r="F19" t="s">
        <v>31</v>
      </c>
      <c r="G19" t="s">
        <v>81</v>
      </c>
      <c r="H19">
        <v>95.5</v>
      </c>
      <c r="I19">
        <v>5.7960000000000003</v>
      </c>
      <c r="J19">
        <v>20.399999999999999</v>
      </c>
      <c r="K19">
        <v>2.8</v>
      </c>
      <c r="L19">
        <v>13.9</v>
      </c>
      <c r="M19">
        <v>99.6</v>
      </c>
      <c r="N19">
        <v>123.7</v>
      </c>
      <c r="O19">
        <v>115.9</v>
      </c>
    </row>
    <row r="20" spans="1:15">
      <c r="A20">
        <v>190224</v>
      </c>
      <c r="B20" t="s">
        <v>38</v>
      </c>
      <c r="C20">
        <v>180458</v>
      </c>
      <c r="D20">
        <v>151620</v>
      </c>
      <c r="F20" t="s">
        <v>40</v>
      </c>
      <c r="G20" t="s">
        <v>82</v>
      </c>
      <c r="H20">
        <v>96.5</v>
      </c>
      <c r="I20">
        <v>7.6790000000000003</v>
      </c>
      <c r="J20">
        <v>18.3</v>
      </c>
      <c r="K20">
        <v>2.7</v>
      </c>
      <c r="L20">
        <v>14.6</v>
      </c>
      <c r="M20">
        <v>99.6</v>
      </c>
      <c r="N20">
        <v>97.4</v>
      </c>
      <c r="O20">
        <v>97.6</v>
      </c>
    </row>
    <row r="21" spans="1:15">
      <c r="A21">
        <v>190234</v>
      </c>
      <c r="C21" t="s">
        <v>16</v>
      </c>
      <c r="D21">
        <v>170668</v>
      </c>
      <c r="F21" t="s">
        <v>31</v>
      </c>
      <c r="G21" t="s">
        <v>83</v>
      </c>
      <c r="H21">
        <v>89</v>
      </c>
      <c r="I21">
        <v>4.8789999999999996</v>
      </c>
      <c r="J21">
        <v>18</v>
      </c>
      <c r="K21">
        <v>3.1</v>
      </c>
      <c r="L21">
        <v>17.5</v>
      </c>
      <c r="M21">
        <v>99.7</v>
      </c>
      <c r="N21">
        <v>85.4</v>
      </c>
      <c r="O21">
        <v>95.6</v>
      </c>
    </row>
    <row r="22" spans="1:15">
      <c r="A22">
        <v>190239</v>
      </c>
      <c r="C22" t="s">
        <v>17</v>
      </c>
      <c r="D22">
        <v>150796</v>
      </c>
      <c r="F22" t="s">
        <v>30</v>
      </c>
      <c r="G22" t="s">
        <v>84</v>
      </c>
      <c r="H22">
        <v>99.5</v>
      </c>
      <c r="I22">
        <v>9.8330000000000002</v>
      </c>
      <c r="J22">
        <v>20.100000000000001</v>
      </c>
      <c r="K22">
        <v>2.5</v>
      </c>
      <c r="L22">
        <v>12.6</v>
      </c>
      <c r="M22">
        <v>99.9</v>
      </c>
      <c r="N22">
        <v>91.4</v>
      </c>
      <c r="O22">
        <v>115.9</v>
      </c>
    </row>
    <row r="23" spans="1:15">
      <c r="A23">
        <v>190243</v>
      </c>
      <c r="C23">
        <v>180557</v>
      </c>
      <c r="D23">
        <v>152526</v>
      </c>
      <c r="F23" t="s">
        <v>31</v>
      </c>
      <c r="G23" t="s">
        <v>85</v>
      </c>
      <c r="H23">
        <v>85.5</v>
      </c>
      <c r="I23">
        <v>5.0170000000000003</v>
      </c>
      <c r="J23">
        <v>18.2</v>
      </c>
      <c r="K23">
        <v>3</v>
      </c>
      <c r="L23">
        <v>16.399999999999999</v>
      </c>
      <c r="M23">
        <v>99.6</v>
      </c>
      <c r="N23">
        <v>93.8</v>
      </c>
      <c r="O23">
        <v>91.5</v>
      </c>
    </row>
    <row r="24" spans="1:15">
      <c r="A24">
        <v>190244</v>
      </c>
      <c r="C24">
        <v>170364</v>
      </c>
      <c r="D24">
        <v>151792</v>
      </c>
      <c r="F24" t="s">
        <v>30</v>
      </c>
      <c r="G24" t="s">
        <v>86</v>
      </c>
      <c r="H24">
        <v>94</v>
      </c>
      <c r="I24">
        <v>5.5049999999999999</v>
      </c>
      <c r="J24">
        <v>18.5</v>
      </c>
      <c r="K24">
        <v>3.1</v>
      </c>
      <c r="L24">
        <v>16.899999999999999</v>
      </c>
      <c r="M24">
        <v>99.4</v>
      </c>
      <c r="N24">
        <v>108.1</v>
      </c>
      <c r="O24">
        <v>95.6</v>
      </c>
    </row>
    <row r="25" spans="1:15">
      <c r="A25">
        <v>190267</v>
      </c>
      <c r="C25" t="s">
        <v>17</v>
      </c>
      <c r="D25">
        <v>151776</v>
      </c>
      <c r="F25" t="s">
        <v>30</v>
      </c>
      <c r="G25" t="s">
        <v>87</v>
      </c>
      <c r="H25">
        <v>103</v>
      </c>
      <c r="I25">
        <v>6.6719999999999997</v>
      </c>
      <c r="J25">
        <v>18.399999999999999</v>
      </c>
      <c r="K25">
        <v>3.1</v>
      </c>
      <c r="L25">
        <v>16.7</v>
      </c>
      <c r="M25">
        <v>99.7</v>
      </c>
      <c r="N25">
        <v>96.1</v>
      </c>
      <c r="O25">
        <v>101.7</v>
      </c>
    </row>
    <row r="26" spans="1:15">
      <c r="A26">
        <v>190317</v>
      </c>
      <c r="C26">
        <v>180557</v>
      </c>
      <c r="D26">
        <v>160978</v>
      </c>
      <c r="F26" t="s">
        <v>31</v>
      </c>
      <c r="G26" t="s">
        <v>88</v>
      </c>
      <c r="H26">
        <v>98.5</v>
      </c>
      <c r="I26">
        <v>6.7549999999999999</v>
      </c>
      <c r="J26">
        <v>19.3</v>
      </c>
      <c r="K26">
        <v>2.9</v>
      </c>
      <c r="L26">
        <v>15.3</v>
      </c>
      <c r="M26">
        <v>99.7</v>
      </c>
      <c r="N26">
        <v>112.5</v>
      </c>
      <c r="O26">
        <v>115.9</v>
      </c>
    </row>
    <row r="27" spans="1:15">
      <c r="A27">
        <v>190328</v>
      </c>
      <c r="C27">
        <v>180557</v>
      </c>
      <c r="D27">
        <v>160730</v>
      </c>
      <c r="F27" t="s">
        <v>31</v>
      </c>
      <c r="G27" t="s">
        <v>89</v>
      </c>
      <c r="H27">
        <v>101.5</v>
      </c>
      <c r="I27">
        <v>6.8680000000000003</v>
      </c>
      <c r="J27">
        <v>17.5</v>
      </c>
      <c r="K27">
        <v>2.5</v>
      </c>
      <c r="L27">
        <v>14.1</v>
      </c>
      <c r="M27">
        <v>99.7</v>
      </c>
      <c r="N27">
        <v>110.5</v>
      </c>
      <c r="O27">
        <v>115.9</v>
      </c>
    </row>
    <row r="28" spans="1:15">
      <c r="A28">
        <v>190373</v>
      </c>
      <c r="C28" t="s">
        <v>16</v>
      </c>
      <c r="D28">
        <v>166089</v>
      </c>
      <c r="F28" t="s">
        <v>31</v>
      </c>
      <c r="G28" t="s">
        <v>90</v>
      </c>
      <c r="H28">
        <v>91.5</v>
      </c>
      <c r="I28">
        <v>6.4749999999999996</v>
      </c>
      <c r="J28">
        <v>18.399999999999999</v>
      </c>
      <c r="K28">
        <v>2.9</v>
      </c>
      <c r="L28">
        <v>15.7</v>
      </c>
      <c r="M28">
        <v>99.5</v>
      </c>
      <c r="N28">
        <v>77.400000000000006</v>
      </c>
      <c r="O28">
        <v>97.6</v>
      </c>
    </row>
    <row r="29" spans="1:15">
      <c r="A29">
        <v>190393</v>
      </c>
      <c r="C29" t="s">
        <v>17</v>
      </c>
      <c r="D29">
        <v>152174</v>
      </c>
      <c r="F29" t="s">
        <v>31</v>
      </c>
      <c r="G29" t="s">
        <v>91</v>
      </c>
      <c r="H29">
        <v>92</v>
      </c>
      <c r="I29">
        <v>5.5469999999999997</v>
      </c>
      <c r="J29">
        <v>19.2</v>
      </c>
      <c r="K29">
        <v>2.9</v>
      </c>
      <c r="L29">
        <v>15.1</v>
      </c>
      <c r="M29">
        <v>99.3</v>
      </c>
      <c r="N29">
        <v>103.1</v>
      </c>
      <c r="O29">
        <v>95.6</v>
      </c>
    </row>
    <row r="30" spans="1:15">
      <c r="A30">
        <v>190401</v>
      </c>
      <c r="C30" t="s">
        <v>16</v>
      </c>
      <c r="D30">
        <v>124977</v>
      </c>
      <c r="F30" t="s">
        <v>30</v>
      </c>
      <c r="G30" t="s">
        <v>92</v>
      </c>
      <c r="H30">
        <v>88.5</v>
      </c>
      <c r="I30">
        <v>4.3029999999999999</v>
      </c>
      <c r="J30">
        <v>19.8</v>
      </c>
      <c r="K30">
        <v>2.8</v>
      </c>
      <c r="L30">
        <v>14.3</v>
      </c>
      <c r="M30">
        <v>99.2</v>
      </c>
      <c r="N30">
        <v>93.3</v>
      </c>
      <c r="O30">
        <v>87.4</v>
      </c>
    </row>
    <row r="31" spans="1:15">
      <c r="A31">
        <v>190415</v>
      </c>
      <c r="C31" t="s">
        <v>16</v>
      </c>
      <c r="D31">
        <v>171115</v>
      </c>
      <c r="F31" t="s">
        <v>34</v>
      </c>
      <c r="G31" t="s">
        <v>93</v>
      </c>
      <c r="H31">
        <v>94.5</v>
      </c>
      <c r="I31">
        <v>7.4459999999999997</v>
      </c>
      <c r="J31">
        <v>19.399999999999999</v>
      </c>
      <c r="K31">
        <v>2.4</v>
      </c>
      <c r="L31">
        <v>12.5</v>
      </c>
      <c r="M31">
        <v>99.7</v>
      </c>
      <c r="N31">
        <v>89.4</v>
      </c>
      <c r="O31">
        <v>97.6</v>
      </c>
    </row>
    <row r="32" spans="1:15">
      <c r="A32">
        <v>190418</v>
      </c>
      <c r="B32" t="s">
        <v>38</v>
      </c>
      <c r="C32">
        <v>180557</v>
      </c>
      <c r="D32">
        <v>151170</v>
      </c>
      <c r="F32" t="s">
        <v>40</v>
      </c>
      <c r="G32" t="s">
        <v>94</v>
      </c>
      <c r="H32">
        <v>93.5</v>
      </c>
      <c r="I32">
        <v>3.782</v>
      </c>
      <c r="J32">
        <v>16.100000000000001</v>
      </c>
      <c r="K32">
        <v>2.5</v>
      </c>
      <c r="L32">
        <v>15.3</v>
      </c>
      <c r="M32">
        <v>100</v>
      </c>
      <c r="N32">
        <v>122.5</v>
      </c>
      <c r="O32">
        <v>99.7</v>
      </c>
    </row>
    <row r="33" spans="1:15">
      <c r="A33">
        <v>190421</v>
      </c>
      <c r="C33">
        <v>170778</v>
      </c>
      <c r="D33">
        <v>170322</v>
      </c>
      <c r="F33" t="s">
        <v>34</v>
      </c>
      <c r="G33" t="s">
        <v>95</v>
      </c>
      <c r="H33">
        <v>93.5</v>
      </c>
      <c r="I33">
        <v>4.7949999999999999</v>
      </c>
      <c r="J33">
        <v>20.100000000000001</v>
      </c>
      <c r="K33">
        <v>2.7</v>
      </c>
      <c r="L33">
        <v>13.5</v>
      </c>
      <c r="M33">
        <v>99.4</v>
      </c>
      <c r="N33">
        <v>97.4</v>
      </c>
      <c r="O33">
        <v>95.6</v>
      </c>
    </row>
    <row r="34" spans="1:15">
      <c r="A34">
        <v>190557</v>
      </c>
      <c r="C34">
        <v>170364</v>
      </c>
      <c r="D34">
        <v>120475</v>
      </c>
      <c r="F34" t="s">
        <v>34</v>
      </c>
      <c r="G34" t="s">
        <v>96</v>
      </c>
      <c r="H34">
        <v>109.5</v>
      </c>
      <c r="I34">
        <v>9.3149999999999995</v>
      </c>
      <c r="J34">
        <v>18.399999999999999</v>
      </c>
      <c r="K34">
        <v>2.2000000000000002</v>
      </c>
      <c r="L34">
        <v>12</v>
      </c>
      <c r="M34">
        <v>99.8</v>
      </c>
      <c r="N34">
        <v>84.2</v>
      </c>
      <c r="O34">
        <v>85.4</v>
      </c>
    </row>
    <row r="35" spans="1:15">
      <c r="A35">
        <v>190571</v>
      </c>
      <c r="C35">
        <v>171412</v>
      </c>
      <c r="D35">
        <v>123337</v>
      </c>
      <c r="F35" t="s">
        <v>30</v>
      </c>
      <c r="G35" t="s">
        <v>97</v>
      </c>
      <c r="H35">
        <v>85</v>
      </c>
      <c r="I35">
        <v>5.649</v>
      </c>
      <c r="J35">
        <v>20</v>
      </c>
      <c r="K35">
        <v>3.2</v>
      </c>
      <c r="L35">
        <v>15.9</v>
      </c>
      <c r="M35">
        <v>99.1</v>
      </c>
      <c r="N35">
        <v>96.9</v>
      </c>
      <c r="O35">
        <v>101.7</v>
      </c>
    </row>
    <row r="36" spans="1:15">
      <c r="A36">
        <v>190616</v>
      </c>
      <c r="C36">
        <v>130404</v>
      </c>
      <c r="D36">
        <v>161910</v>
      </c>
      <c r="E36" t="s">
        <v>33</v>
      </c>
      <c r="F36" t="s">
        <v>31</v>
      </c>
      <c r="G36" t="s">
        <v>98</v>
      </c>
      <c r="H36">
        <v>95.5</v>
      </c>
      <c r="I36">
        <v>6.5650000000000004</v>
      </c>
      <c r="J36">
        <v>19.399999999999999</v>
      </c>
      <c r="K36">
        <v>3.1</v>
      </c>
      <c r="L36">
        <v>16.100000000000001</v>
      </c>
      <c r="M36">
        <v>99.1</v>
      </c>
      <c r="N36">
        <v>92.5</v>
      </c>
      <c r="O36">
        <v>97.6</v>
      </c>
    </row>
    <row r="37" spans="1:15">
      <c r="A37">
        <v>190650</v>
      </c>
      <c r="C37">
        <v>175608</v>
      </c>
      <c r="D37">
        <v>135736</v>
      </c>
      <c r="F37" t="s">
        <v>30</v>
      </c>
      <c r="G37" t="s">
        <v>99</v>
      </c>
      <c r="H37">
        <v>99.5</v>
      </c>
      <c r="I37">
        <v>7.0179999999999998</v>
      </c>
      <c r="J37">
        <v>20.8</v>
      </c>
      <c r="K37">
        <v>2.8</v>
      </c>
      <c r="L37">
        <v>13.5</v>
      </c>
      <c r="M37">
        <v>99.5</v>
      </c>
      <c r="N37">
        <v>102.5</v>
      </c>
      <c r="O37">
        <v>107.8</v>
      </c>
    </row>
    <row r="38" spans="1:15">
      <c r="A38">
        <v>190675</v>
      </c>
      <c r="C38">
        <v>170364</v>
      </c>
      <c r="D38">
        <v>160943</v>
      </c>
      <c r="F38" t="s">
        <v>30</v>
      </c>
      <c r="G38" t="s">
        <v>100</v>
      </c>
      <c r="H38">
        <v>91.5</v>
      </c>
      <c r="I38">
        <v>7.3719999999999999</v>
      </c>
      <c r="J38">
        <v>17.8</v>
      </c>
      <c r="K38">
        <v>3.1</v>
      </c>
      <c r="L38">
        <v>17.100000000000001</v>
      </c>
      <c r="M38">
        <v>99.4</v>
      </c>
      <c r="N38">
        <v>82.7</v>
      </c>
      <c r="O38">
        <v>89.5</v>
      </c>
    </row>
    <row r="39" spans="1:15">
      <c r="A39">
        <v>190734</v>
      </c>
      <c r="C39">
        <v>171737</v>
      </c>
      <c r="D39">
        <v>160777</v>
      </c>
      <c r="F39" t="s">
        <v>30</v>
      </c>
      <c r="G39" t="s">
        <v>101</v>
      </c>
      <c r="H39">
        <v>89.5</v>
      </c>
      <c r="I39">
        <v>4.8630000000000004</v>
      </c>
      <c r="J39">
        <v>17.600000000000001</v>
      </c>
      <c r="K39">
        <v>2.7</v>
      </c>
      <c r="L39">
        <v>15.5</v>
      </c>
      <c r="M39">
        <v>99.5</v>
      </c>
      <c r="N39">
        <v>90</v>
      </c>
      <c r="O39">
        <v>97.6</v>
      </c>
    </row>
    <row r="40" spans="1:15">
      <c r="A40">
        <v>190737</v>
      </c>
      <c r="C40">
        <v>172525</v>
      </c>
      <c r="D40">
        <v>164773</v>
      </c>
      <c r="E40" t="s">
        <v>33</v>
      </c>
      <c r="F40" t="s">
        <v>31</v>
      </c>
      <c r="G40" t="s">
        <v>102</v>
      </c>
      <c r="H40">
        <v>82.5</v>
      </c>
      <c r="I40">
        <v>5.6269999999999998</v>
      </c>
      <c r="J40">
        <v>20.100000000000001</v>
      </c>
      <c r="K40">
        <v>3</v>
      </c>
      <c r="L40">
        <v>14.8</v>
      </c>
      <c r="M40">
        <v>99.4</v>
      </c>
      <c r="N40">
        <v>79.599999999999994</v>
      </c>
      <c r="O40">
        <v>95.6</v>
      </c>
    </row>
    <row r="41" spans="1:15">
      <c r="A41">
        <v>190738</v>
      </c>
      <c r="C41">
        <v>171737</v>
      </c>
      <c r="D41">
        <v>161308</v>
      </c>
      <c r="E41" t="s">
        <v>33</v>
      </c>
      <c r="F41" t="s">
        <v>31</v>
      </c>
      <c r="G41" t="s">
        <v>103</v>
      </c>
      <c r="H41">
        <v>96</v>
      </c>
      <c r="I41">
        <v>6.2249999999999996</v>
      </c>
      <c r="J41">
        <v>17</v>
      </c>
      <c r="K41">
        <v>2.2999999999999998</v>
      </c>
      <c r="L41">
        <v>13.7</v>
      </c>
      <c r="M41">
        <v>99.9</v>
      </c>
      <c r="N41">
        <v>107.9</v>
      </c>
      <c r="O41">
        <v>95.6</v>
      </c>
    </row>
    <row r="42" spans="1:15">
      <c r="A42">
        <v>190744</v>
      </c>
      <c r="C42">
        <v>171737</v>
      </c>
      <c r="D42">
        <v>151214</v>
      </c>
      <c r="F42" t="s">
        <v>31</v>
      </c>
      <c r="G42" t="s">
        <v>104</v>
      </c>
      <c r="H42">
        <v>93</v>
      </c>
      <c r="I42">
        <v>4.6020000000000003</v>
      </c>
      <c r="J42">
        <v>18.7</v>
      </c>
      <c r="K42">
        <v>2.7</v>
      </c>
      <c r="L42">
        <v>14.4</v>
      </c>
      <c r="M42">
        <v>99.5</v>
      </c>
      <c r="N42">
        <v>119.2</v>
      </c>
      <c r="O42">
        <v>124.1</v>
      </c>
    </row>
    <row r="43" spans="1:15">
      <c r="A43">
        <v>190764</v>
      </c>
      <c r="C43">
        <v>170983</v>
      </c>
      <c r="D43">
        <v>144931</v>
      </c>
      <c r="E43" t="s">
        <v>33</v>
      </c>
      <c r="F43" t="s">
        <v>31</v>
      </c>
      <c r="G43" t="s">
        <v>105</v>
      </c>
      <c r="H43">
        <v>89.5</v>
      </c>
      <c r="I43">
        <v>4.5519999999999996</v>
      </c>
      <c r="J43">
        <v>19.399999999999999</v>
      </c>
      <c r="K43">
        <v>3.3</v>
      </c>
      <c r="L43">
        <v>16.8</v>
      </c>
      <c r="M43">
        <v>99.2</v>
      </c>
      <c r="N43">
        <v>108</v>
      </c>
      <c r="O43">
        <v>109.8</v>
      </c>
    </row>
    <row r="44" spans="1:15">
      <c r="A44">
        <v>190767</v>
      </c>
      <c r="C44">
        <v>161153</v>
      </c>
      <c r="D44">
        <v>162600</v>
      </c>
      <c r="F44" t="s">
        <v>31</v>
      </c>
      <c r="G44" t="s">
        <v>106</v>
      </c>
      <c r="H44">
        <v>99.5</v>
      </c>
      <c r="I44">
        <v>6.5830000000000002</v>
      </c>
      <c r="J44">
        <v>18</v>
      </c>
      <c r="K44">
        <v>2.8</v>
      </c>
      <c r="L44">
        <v>15.6</v>
      </c>
      <c r="M44">
        <v>99.3</v>
      </c>
      <c r="N44">
        <v>103.7</v>
      </c>
      <c r="O44">
        <v>103.7</v>
      </c>
    </row>
    <row r="45" spans="1:15">
      <c r="A45">
        <v>190782</v>
      </c>
      <c r="C45">
        <v>172428</v>
      </c>
      <c r="D45">
        <v>130026</v>
      </c>
      <c r="F45" t="s">
        <v>30</v>
      </c>
      <c r="G45" t="s">
        <v>107</v>
      </c>
      <c r="H45">
        <v>92</v>
      </c>
      <c r="I45">
        <v>5.1559999999999997</v>
      </c>
      <c r="J45">
        <v>19.5</v>
      </c>
      <c r="K45">
        <v>3.2</v>
      </c>
      <c r="L45">
        <v>16.600000000000001</v>
      </c>
      <c r="M45">
        <v>99.5</v>
      </c>
      <c r="N45">
        <v>116.3</v>
      </c>
      <c r="O45">
        <v>111.9</v>
      </c>
    </row>
    <row r="46" spans="1:15">
      <c r="A46">
        <v>190786</v>
      </c>
      <c r="C46">
        <v>170293</v>
      </c>
      <c r="D46">
        <v>155735</v>
      </c>
      <c r="F46" t="s">
        <v>30</v>
      </c>
      <c r="G46" t="s">
        <v>108</v>
      </c>
      <c r="H46">
        <v>88.5</v>
      </c>
      <c r="I46">
        <v>6.1689999999999996</v>
      </c>
      <c r="J46">
        <v>20.8</v>
      </c>
      <c r="K46">
        <v>3</v>
      </c>
      <c r="L46">
        <v>14.3</v>
      </c>
      <c r="M46">
        <v>99.2</v>
      </c>
      <c r="N46">
        <v>112.7</v>
      </c>
      <c r="O46">
        <v>128.1</v>
      </c>
    </row>
    <row r="47" spans="1:15">
      <c r="A47">
        <v>190798</v>
      </c>
      <c r="C47">
        <v>162667</v>
      </c>
      <c r="D47">
        <v>125108</v>
      </c>
      <c r="F47" t="s">
        <v>31</v>
      </c>
      <c r="G47" t="s">
        <v>109</v>
      </c>
      <c r="H47">
        <v>88.5</v>
      </c>
      <c r="I47">
        <v>2.7170000000000001</v>
      </c>
      <c r="J47">
        <v>19.5</v>
      </c>
      <c r="K47">
        <v>2.8</v>
      </c>
      <c r="L47">
        <v>14.2</v>
      </c>
      <c r="M47">
        <v>99.5</v>
      </c>
      <c r="N47">
        <v>108.3</v>
      </c>
      <c r="O47">
        <v>109.8</v>
      </c>
    </row>
    <row r="48" spans="1:15">
      <c r="A48">
        <v>190848</v>
      </c>
      <c r="C48">
        <v>172525</v>
      </c>
      <c r="D48">
        <v>164357</v>
      </c>
      <c r="F48" t="s">
        <v>30</v>
      </c>
      <c r="G48" t="s">
        <v>110</v>
      </c>
      <c r="H48">
        <v>92</v>
      </c>
      <c r="I48">
        <v>6.1289999999999996</v>
      </c>
      <c r="J48">
        <v>18.8</v>
      </c>
      <c r="K48">
        <v>2.8</v>
      </c>
      <c r="L48">
        <v>14.7</v>
      </c>
      <c r="M48">
        <v>99.4</v>
      </c>
      <c r="N48">
        <v>120.4</v>
      </c>
      <c r="O48">
        <v>128.1</v>
      </c>
    </row>
    <row r="49" spans="1:15">
      <c r="A49">
        <v>190878</v>
      </c>
      <c r="C49">
        <v>172344</v>
      </c>
      <c r="D49">
        <v>160794</v>
      </c>
      <c r="F49" t="s">
        <v>31</v>
      </c>
      <c r="G49" t="s">
        <v>111</v>
      </c>
      <c r="H49">
        <v>92</v>
      </c>
      <c r="I49">
        <v>3.762</v>
      </c>
      <c r="J49">
        <v>18.600000000000001</v>
      </c>
      <c r="K49">
        <v>2.6</v>
      </c>
      <c r="L49">
        <v>14.1</v>
      </c>
      <c r="M49">
        <v>99.3</v>
      </c>
      <c r="N49">
        <v>122.4</v>
      </c>
      <c r="O49">
        <v>113.9</v>
      </c>
    </row>
    <row r="50" spans="1:15">
      <c r="A50">
        <v>190880</v>
      </c>
      <c r="C50">
        <v>175608</v>
      </c>
      <c r="D50">
        <v>131082</v>
      </c>
      <c r="F50" t="s">
        <v>34</v>
      </c>
      <c r="G50" t="s">
        <v>112</v>
      </c>
      <c r="H50">
        <v>90</v>
      </c>
      <c r="I50">
        <v>6.1180000000000003</v>
      </c>
      <c r="J50">
        <v>19</v>
      </c>
      <c r="K50">
        <v>3.1</v>
      </c>
      <c r="L50">
        <v>16.100000000000001</v>
      </c>
      <c r="M50">
        <v>99</v>
      </c>
      <c r="N50">
        <v>84.2</v>
      </c>
      <c r="O50">
        <v>89.5</v>
      </c>
    </row>
    <row r="51" spans="1:15">
      <c r="A51">
        <v>190915</v>
      </c>
      <c r="C51">
        <v>172525</v>
      </c>
      <c r="D51">
        <v>164357</v>
      </c>
      <c r="E51" t="s">
        <v>33</v>
      </c>
      <c r="F51" t="s">
        <v>31</v>
      </c>
      <c r="G51" t="s">
        <v>113</v>
      </c>
      <c r="H51">
        <v>93</v>
      </c>
      <c r="I51">
        <v>3.8149999999999999</v>
      </c>
      <c r="J51">
        <v>18.5</v>
      </c>
      <c r="K51">
        <v>2.5</v>
      </c>
      <c r="L51">
        <v>13.3</v>
      </c>
      <c r="M51">
        <v>99.9</v>
      </c>
      <c r="N51">
        <v>124.8</v>
      </c>
      <c r="O51">
        <v>109.8</v>
      </c>
    </row>
    <row r="52" spans="1:15">
      <c r="A52">
        <v>190924</v>
      </c>
      <c r="C52">
        <v>171791</v>
      </c>
      <c r="D52">
        <v>161196</v>
      </c>
      <c r="F52" t="s">
        <v>34</v>
      </c>
      <c r="G52" t="s">
        <v>114</v>
      </c>
      <c r="H52">
        <v>92.5</v>
      </c>
      <c r="I52">
        <v>6.234</v>
      </c>
      <c r="J52">
        <v>19.5</v>
      </c>
      <c r="K52">
        <v>2.7</v>
      </c>
      <c r="L52">
        <v>13.7</v>
      </c>
      <c r="M52">
        <v>99.7</v>
      </c>
      <c r="N52">
        <v>85.7</v>
      </c>
      <c r="O52">
        <v>99.7</v>
      </c>
    </row>
    <row r="53" spans="1:15">
      <c r="A53">
        <v>190929</v>
      </c>
      <c r="C53">
        <v>170983</v>
      </c>
      <c r="D53">
        <v>161222</v>
      </c>
      <c r="F53" t="s">
        <v>30</v>
      </c>
      <c r="G53" t="s">
        <v>115</v>
      </c>
      <c r="H53">
        <v>92</v>
      </c>
      <c r="I53">
        <v>5.1710000000000003</v>
      </c>
      <c r="J53">
        <v>20.8</v>
      </c>
      <c r="K53">
        <v>3.2</v>
      </c>
      <c r="L53">
        <v>15.4</v>
      </c>
      <c r="M53">
        <v>99.4</v>
      </c>
      <c r="N53">
        <v>104.8</v>
      </c>
      <c r="O53">
        <v>95.6</v>
      </c>
    </row>
    <row r="54" spans="1:15">
      <c r="A54">
        <v>190951</v>
      </c>
      <c r="C54">
        <v>170364</v>
      </c>
      <c r="D54">
        <v>151571</v>
      </c>
      <c r="F54" t="s">
        <v>31</v>
      </c>
      <c r="G54" t="s">
        <v>116</v>
      </c>
      <c r="H54">
        <v>94</v>
      </c>
      <c r="I54">
        <v>5.5119999999999996</v>
      </c>
      <c r="J54">
        <v>18.3</v>
      </c>
      <c r="K54">
        <v>3.2</v>
      </c>
      <c r="L54">
        <v>17.3</v>
      </c>
      <c r="M54">
        <v>99.4</v>
      </c>
      <c r="N54">
        <v>87.3</v>
      </c>
      <c r="O54">
        <v>81.3</v>
      </c>
    </row>
    <row r="55" spans="1:15">
      <c r="A55">
        <v>190990</v>
      </c>
      <c r="C55">
        <v>140961</v>
      </c>
      <c r="D55">
        <v>151450</v>
      </c>
      <c r="F55" t="s">
        <v>30</v>
      </c>
      <c r="G55" t="s">
        <v>117</v>
      </c>
      <c r="H55">
        <v>93</v>
      </c>
      <c r="I55">
        <v>5.165</v>
      </c>
      <c r="J55">
        <v>18.5</v>
      </c>
      <c r="K55">
        <v>2.5</v>
      </c>
      <c r="L55">
        <v>13.2</v>
      </c>
      <c r="M55">
        <v>99.5</v>
      </c>
      <c r="N55">
        <v>114.3</v>
      </c>
      <c r="O55">
        <v>91.5</v>
      </c>
    </row>
    <row r="56" spans="1:15">
      <c r="A56">
        <v>190995</v>
      </c>
      <c r="B56" t="s">
        <v>38</v>
      </c>
      <c r="C56">
        <v>172428</v>
      </c>
      <c r="D56">
        <v>162811</v>
      </c>
      <c r="F56" t="s">
        <v>39</v>
      </c>
      <c r="G56" t="s">
        <v>118</v>
      </c>
      <c r="H56">
        <v>86.5</v>
      </c>
      <c r="I56">
        <v>2.8650000000000002</v>
      </c>
      <c r="J56">
        <v>19.100000000000001</v>
      </c>
      <c r="K56">
        <v>3.3</v>
      </c>
      <c r="L56">
        <v>17.100000000000001</v>
      </c>
      <c r="M56">
        <v>99</v>
      </c>
      <c r="N56">
        <v>87.2</v>
      </c>
      <c r="O56">
        <v>91.5</v>
      </c>
    </row>
    <row r="57" spans="1:15">
      <c r="A57">
        <v>190998</v>
      </c>
      <c r="C57">
        <v>170483</v>
      </c>
      <c r="D57">
        <v>161677</v>
      </c>
      <c r="F57" t="s">
        <v>30</v>
      </c>
      <c r="G57" t="s">
        <v>119</v>
      </c>
      <c r="H57">
        <v>88</v>
      </c>
      <c r="I57">
        <v>5.0839999999999996</v>
      </c>
      <c r="J57">
        <v>20.2</v>
      </c>
      <c r="K57">
        <v>2.7</v>
      </c>
      <c r="L57">
        <v>13.5</v>
      </c>
      <c r="M57">
        <v>99.9</v>
      </c>
      <c r="N57">
        <v>113.4</v>
      </c>
      <c r="O57">
        <v>124.1</v>
      </c>
    </row>
    <row r="58" spans="1:15">
      <c r="A58">
        <v>191016</v>
      </c>
      <c r="C58">
        <v>170364</v>
      </c>
      <c r="D58">
        <v>140319</v>
      </c>
      <c r="F58" t="s">
        <v>31</v>
      </c>
      <c r="G58" t="s">
        <v>120</v>
      </c>
      <c r="H58">
        <v>103.5</v>
      </c>
      <c r="I58">
        <v>7.234</v>
      </c>
      <c r="J58">
        <v>18.8</v>
      </c>
      <c r="K58">
        <v>3.4</v>
      </c>
      <c r="L58">
        <v>18.399999999999999</v>
      </c>
      <c r="M58">
        <v>99.1</v>
      </c>
      <c r="N58">
        <v>109.2</v>
      </c>
      <c r="O58">
        <v>107.8</v>
      </c>
    </row>
    <row r="59" spans="1:15">
      <c r="A59">
        <v>191034</v>
      </c>
      <c r="C59">
        <v>171737</v>
      </c>
      <c r="D59">
        <v>161295</v>
      </c>
      <c r="F59" t="s">
        <v>34</v>
      </c>
      <c r="G59" t="s">
        <v>121</v>
      </c>
      <c r="H59">
        <v>86.5</v>
      </c>
      <c r="I59">
        <v>5.8570000000000002</v>
      </c>
      <c r="J59">
        <v>19.5</v>
      </c>
      <c r="K59">
        <v>2.2999999999999998</v>
      </c>
      <c r="L59">
        <v>11.8</v>
      </c>
      <c r="M59">
        <v>99.6</v>
      </c>
      <c r="N59">
        <v>100.8</v>
      </c>
      <c r="O59">
        <v>97.6</v>
      </c>
    </row>
    <row r="60" spans="1:15">
      <c r="A60">
        <v>191044</v>
      </c>
      <c r="C60">
        <v>171737</v>
      </c>
      <c r="D60">
        <v>153449</v>
      </c>
      <c r="F60" t="s">
        <v>30</v>
      </c>
      <c r="G60" t="s">
        <v>122</v>
      </c>
      <c r="H60">
        <v>99.5</v>
      </c>
      <c r="I60">
        <v>6.7309999999999999</v>
      </c>
      <c r="J60">
        <v>17.399999999999999</v>
      </c>
      <c r="K60">
        <v>2.7</v>
      </c>
      <c r="L60">
        <v>15.5</v>
      </c>
      <c r="M60">
        <v>99.6</v>
      </c>
      <c r="N60">
        <v>102.5</v>
      </c>
      <c r="O60">
        <v>107.8</v>
      </c>
    </row>
    <row r="61" spans="1:15">
      <c r="A61">
        <v>191049</v>
      </c>
      <c r="C61">
        <v>170722</v>
      </c>
      <c r="D61">
        <v>162445</v>
      </c>
      <c r="F61" t="s">
        <v>34</v>
      </c>
      <c r="G61" t="s">
        <v>123</v>
      </c>
      <c r="H61">
        <v>80</v>
      </c>
      <c r="I61">
        <v>3.5129999999999999</v>
      </c>
      <c r="J61">
        <v>18.3</v>
      </c>
      <c r="K61">
        <v>2.8</v>
      </c>
      <c r="L61">
        <v>15.5</v>
      </c>
      <c r="M61">
        <v>99.6</v>
      </c>
      <c r="N61">
        <v>106.2</v>
      </c>
      <c r="O61">
        <v>95.6</v>
      </c>
    </row>
    <row r="62" spans="1:15">
      <c r="A62">
        <v>191053</v>
      </c>
      <c r="C62">
        <v>140961</v>
      </c>
      <c r="D62">
        <v>146939</v>
      </c>
      <c r="E62" t="s">
        <v>33</v>
      </c>
      <c r="F62" t="s">
        <v>31</v>
      </c>
      <c r="G62" t="s">
        <v>124</v>
      </c>
      <c r="H62">
        <v>94</v>
      </c>
      <c r="I62">
        <v>6.7569999999999997</v>
      </c>
      <c r="J62">
        <v>19.5</v>
      </c>
      <c r="K62">
        <v>3.1</v>
      </c>
      <c r="L62">
        <v>16.100000000000001</v>
      </c>
      <c r="M62">
        <v>98.9</v>
      </c>
      <c r="N62">
        <v>116.9</v>
      </c>
      <c r="O62">
        <v>113.9</v>
      </c>
    </row>
    <row r="63" spans="1:15">
      <c r="A63">
        <v>191071</v>
      </c>
      <c r="C63">
        <v>172344</v>
      </c>
      <c r="D63">
        <v>160315</v>
      </c>
      <c r="F63" t="s">
        <v>31</v>
      </c>
      <c r="G63" t="s">
        <v>125</v>
      </c>
      <c r="H63">
        <v>99.5</v>
      </c>
      <c r="I63">
        <v>3.6539999999999999</v>
      </c>
      <c r="J63">
        <v>20</v>
      </c>
      <c r="K63">
        <v>2.9</v>
      </c>
      <c r="L63">
        <v>14.5</v>
      </c>
      <c r="M63">
        <v>99.4</v>
      </c>
      <c r="N63">
        <v>129.5</v>
      </c>
      <c r="O63">
        <v>122</v>
      </c>
    </row>
    <row r="64" spans="1:15">
      <c r="A64">
        <v>191091</v>
      </c>
      <c r="C64">
        <v>171555</v>
      </c>
      <c r="D64">
        <v>132857</v>
      </c>
      <c r="E64" t="s">
        <v>33</v>
      </c>
      <c r="F64" t="s">
        <v>31</v>
      </c>
      <c r="G64" t="s">
        <v>126</v>
      </c>
      <c r="H64">
        <v>87.5</v>
      </c>
      <c r="I64">
        <v>4.25</v>
      </c>
      <c r="J64">
        <v>18.8</v>
      </c>
      <c r="K64">
        <v>3.1</v>
      </c>
      <c r="L64">
        <v>16.7</v>
      </c>
      <c r="M64">
        <v>99.4</v>
      </c>
      <c r="N64">
        <v>108.4</v>
      </c>
      <c r="O64">
        <v>130.19999999999999</v>
      </c>
    </row>
    <row r="65" spans="1:15">
      <c r="A65">
        <v>191115</v>
      </c>
      <c r="C65">
        <v>171646</v>
      </c>
      <c r="D65">
        <v>161826</v>
      </c>
      <c r="F65" t="s">
        <v>30</v>
      </c>
      <c r="G65" t="s">
        <v>127</v>
      </c>
      <c r="H65">
        <v>85</v>
      </c>
      <c r="I65">
        <v>4.75</v>
      </c>
      <c r="J65">
        <v>19.100000000000001</v>
      </c>
      <c r="K65">
        <v>3</v>
      </c>
      <c r="L65">
        <v>16</v>
      </c>
      <c r="M65">
        <v>99.5</v>
      </c>
      <c r="N65">
        <v>89.6</v>
      </c>
      <c r="O65">
        <v>107.8</v>
      </c>
    </row>
    <row r="66" spans="1:15">
      <c r="A66">
        <v>191148</v>
      </c>
      <c r="C66">
        <v>140961</v>
      </c>
      <c r="D66">
        <v>152917</v>
      </c>
      <c r="E66" t="s">
        <v>33</v>
      </c>
      <c r="F66" t="s">
        <v>31</v>
      </c>
      <c r="G66" t="s">
        <v>128</v>
      </c>
      <c r="H66">
        <v>95</v>
      </c>
      <c r="I66">
        <v>7.3680000000000003</v>
      </c>
      <c r="J66">
        <v>17.8</v>
      </c>
      <c r="K66">
        <v>2.6</v>
      </c>
      <c r="L66">
        <v>14.8</v>
      </c>
      <c r="M66">
        <v>99.5</v>
      </c>
      <c r="N66">
        <v>109.2</v>
      </c>
      <c r="O66">
        <v>99.7</v>
      </c>
    </row>
    <row r="67" spans="1:15">
      <c r="A67">
        <v>191161</v>
      </c>
      <c r="C67">
        <v>170364</v>
      </c>
      <c r="D67">
        <v>153473</v>
      </c>
      <c r="F67" t="s">
        <v>30</v>
      </c>
      <c r="G67" t="s">
        <v>129</v>
      </c>
      <c r="H67">
        <v>96</v>
      </c>
      <c r="I67">
        <v>6.915</v>
      </c>
      <c r="J67">
        <v>18.899999999999999</v>
      </c>
      <c r="K67">
        <v>3.1</v>
      </c>
      <c r="L67">
        <v>16.5</v>
      </c>
      <c r="M67">
        <v>99.2</v>
      </c>
      <c r="N67">
        <v>124.8</v>
      </c>
      <c r="O67">
        <v>122</v>
      </c>
    </row>
    <row r="68" spans="1:15">
      <c r="A68">
        <v>191177</v>
      </c>
      <c r="C68">
        <v>171646</v>
      </c>
      <c r="D68">
        <v>161752</v>
      </c>
      <c r="F68" t="s">
        <v>30</v>
      </c>
      <c r="G68" t="s">
        <v>130</v>
      </c>
      <c r="H68">
        <v>84.5</v>
      </c>
      <c r="I68">
        <v>3.2949999999999999</v>
      </c>
      <c r="J68">
        <v>18.2</v>
      </c>
      <c r="K68">
        <v>2.4</v>
      </c>
      <c r="L68">
        <v>13.3</v>
      </c>
      <c r="M68">
        <v>99.7</v>
      </c>
      <c r="N68">
        <v>107</v>
      </c>
      <c r="O68">
        <v>113.9</v>
      </c>
    </row>
    <row r="69" spans="1:15">
      <c r="A69">
        <v>191196</v>
      </c>
      <c r="C69">
        <v>171737</v>
      </c>
      <c r="D69">
        <v>162962</v>
      </c>
      <c r="F69" t="s">
        <v>34</v>
      </c>
      <c r="G69" t="s">
        <v>131</v>
      </c>
      <c r="H69">
        <v>91.5</v>
      </c>
      <c r="I69">
        <v>6.8150000000000004</v>
      </c>
      <c r="J69">
        <v>18.100000000000001</v>
      </c>
      <c r="K69">
        <v>2.8</v>
      </c>
      <c r="L69">
        <v>15.5</v>
      </c>
      <c r="M69">
        <v>99.3</v>
      </c>
      <c r="N69">
        <v>90.4</v>
      </c>
      <c r="O69">
        <v>107.8</v>
      </c>
    </row>
    <row r="70" spans="1:15">
      <c r="A70">
        <v>191201</v>
      </c>
      <c r="C70">
        <v>171791</v>
      </c>
      <c r="D70">
        <v>140344</v>
      </c>
      <c r="F70" t="s">
        <v>30</v>
      </c>
      <c r="G70" t="s">
        <v>132</v>
      </c>
      <c r="H70">
        <v>94</v>
      </c>
      <c r="I70">
        <v>4.7030000000000003</v>
      </c>
      <c r="J70">
        <v>16.399999999999999</v>
      </c>
      <c r="K70">
        <v>2.9</v>
      </c>
      <c r="L70">
        <v>17.8</v>
      </c>
      <c r="M70">
        <v>99.8</v>
      </c>
      <c r="N70">
        <v>95.6</v>
      </c>
      <c r="O70">
        <v>120</v>
      </c>
    </row>
    <row r="71" spans="1:15">
      <c r="A71">
        <v>191217</v>
      </c>
      <c r="C71">
        <v>170263</v>
      </c>
      <c r="D71">
        <v>155538</v>
      </c>
      <c r="F71" t="s">
        <v>30</v>
      </c>
      <c r="G71" t="s">
        <v>133</v>
      </c>
      <c r="H71">
        <v>90.5</v>
      </c>
      <c r="I71">
        <v>6.1029999999999998</v>
      </c>
      <c r="J71">
        <v>18.7</v>
      </c>
      <c r="K71">
        <v>3.1</v>
      </c>
      <c r="L71">
        <v>16.600000000000001</v>
      </c>
      <c r="M71">
        <v>99.5</v>
      </c>
      <c r="N71">
        <v>106.7</v>
      </c>
      <c r="O71">
        <v>115.9</v>
      </c>
    </row>
    <row r="72" spans="1:15">
      <c r="A72">
        <v>191226</v>
      </c>
      <c r="C72">
        <v>161153</v>
      </c>
      <c r="D72">
        <v>141202</v>
      </c>
      <c r="F72" t="s">
        <v>31</v>
      </c>
      <c r="G72" t="s">
        <v>134</v>
      </c>
      <c r="H72">
        <v>100.5</v>
      </c>
      <c r="I72">
        <v>7.3639999999999999</v>
      </c>
      <c r="J72">
        <v>19.7</v>
      </c>
      <c r="K72">
        <v>3.5</v>
      </c>
      <c r="L72">
        <v>18</v>
      </c>
      <c r="M72">
        <v>99</v>
      </c>
      <c r="N72">
        <v>113.5</v>
      </c>
      <c r="O72">
        <v>111.9</v>
      </c>
    </row>
    <row r="73" spans="1:15">
      <c r="A73">
        <v>191229</v>
      </c>
      <c r="B73" t="s">
        <v>58</v>
      </c>
      <c r="C73">
        <v>171737</v>
      </c>
      <c r="D73">
        <v>130042</v>
      </c>
      <c r="F73" t="s">
        <v>34</v>
      </c>
      <c r="G73" t="s">
        <v>135</v>
      </c>
      <c r="H73">
        <v>104</v>
      </c>
      <c r="I73">
        <v>9.5150000000000006</v>
      </c>
      <c r="J73">
        <v>19</v>
      </c>
      <c r="K73">
        <v>2.7</v>
      </c>
      <c r="L73">
        <v>14.1</v>
      </c>
      <c r="M73">
        <v>99.8</v>
      </c>
      <c r="N73">
        <v>116</v>
      </c>
      <c r="O73">
        <v>126.1</v>
      </c>
    </row>
    <row r="74" spans="1:15">
      <c r="A74">
        <v>191240</v>
      </c>
      <c r="C74">
        <v>170483</v>
      </c>
      <c r="D74">
        <v>152382</v>
      </c>
      <c r="F74" t="s">
        <v>34</v>
      </c>
      <c r="G74" t="s">
        <v>136</v>
      </c>
      <c r="H74">
        <v>86.5</v>
      </c>
      <c r="I74">
        <v>6.5839999999999996</v>
      </c>
      <c r="J74">
        <v>17.8</v>
      </c>
      <c r="K74">
        <v>3.4</v>
      </c>
      <c r="L74">
        <v>18.899999999999999</v>
      </c>
      <c r="M74">
        <v>99.2</v>
      </c>
      <c r="N74">
        <v>72.5</v>
      </c>
      <c r="O74">
        <v>89.5</v>
      </c>
    </row>
    <row r="75" spans="1:15">
      <c r="A75">
        <v>191258</v>
      </c>
      <c r="C75">
        <v>170263</v>
      </c>
      <c r="D75">
        <v>146969</v>
      </c>
      <c r="F75" t="s">
        <v>31</v>
      </c>
      <c r="G75" t="s">
        <v>137</v>
      </c>
      <c r="H75">
        <v>86.5</v>
      </c>
      <c r="I75">
        <v>8.2249999999999996</v>
      </c>
      <c r="J75">
        <v>19</v>
      </c>
      <c r="K75">
        <v>2.5</v>
      </c>
      <c r="L75">
        <v>13</v>
      </c>
      <c r="M75">
        <v>99.5</v>
      </c>
      <c r="N75">
        <v>111</v>
      </c>
      <c r="O75">
        <v>109.8</v>
      </c>
    </row>
    <row r="76" spans="1:15">
      <c r="A76">
        <v>191301</v>
      </c>
      <c r="C76">
        <v>170293</v>
      </c>
      <c r="D76">
        <v>145777</v>
      </c>
      <c r="F76" t="s">
        <v>31</v>
      </c>
      <c r="G76" t="s">
        <v>138</v>
      </c>
      <c r="H76">
        <v>108.5</v>
      </c>
      <c r="I76">
        <v>7.1710000000000003</v>
      </c>
      <c r="J76">
        <v>17.8</v>
      </c>
      <c r="K76">
        <v>2.9</v>
      </c>
      <c r="L76">
        <v>16.399999999999999</v>
      </c>
      <c r="M76">
        <v>99.6</v>
      </c>
      <c r="N76">
        <v>127</v>
      </c>
      <c r="O76">
        <v>118</v>
      </c>
    </row>
    <row r="77" spans="1:15">
      <c r="A77">
        <v>191308</v>
      </c>
      <c r="C77">
        <v>170905</v>
      </c>
      <c r="D77">
        <v>162258</v>
      </c>
      <c r="F77" t="s">
        <v>30</v>
      </c>
      <c r="G77" t="s">
        <v>139</v>
      </c>
      <c r="H77">
        <v>94</v>
      </c>
      <c r="I77">
        <v>8.0790000000000006</v>
      </c>
      <c r="J77">
        <v>18.600000000000001</v>
      </c>
      <c r="K77">
        <v>2.5</v>
      </c>
      <c r="L77">
        <v>13.3</v>
      </c>
      <c r="M77">
        <v>99.8</v>
      </c>
      <c r="N77">
        <v>110.8</v>
      </c>
      <c r="O77">
        <v>99.7</v>
      </c>
    </row>
    <row r="78" spans="1:15">
      <c r="A78">
        <v>191315</v>
      </c>
      <c r="B78" t="s">
        <v>38</v>
      </c>
      <c r="C78">
        <v>161153</v>
      </c>
      <c r="D78">
        <v>151577</v>
      </c>
      <c r="F78" t="s">
        <v>40</v>
      </c>
      <c r="G78" t="s">
        <v>140</v>
      </c>
      <c r="H78">
        <v>90</v>
      </c>
      <c r="I78">
        <v>5.0179999999999998</v>
      </c>
      <c r="J78">
        <v>17.600000000000001</v>
      </c>
      <c r="K78">
        <v>3</v>
      </c>
      <c r="L78">
        <v>16.899999999999999</v>
      </c>
      <c r="M78">
        <v>99.6</v>
      </c>
      <c r="N78">
        <v>112</v>
      </c>
      <c r="O78">
        <v>115.9</v>
      </c>
    </row>
    <row r="79" spans="1:15">
      <c r="A79">
        <v>191338</v>
      </c>
      <c r="C79">
        <v>171646</v>
      </c>
      <c r="D79">
        <v>150823</v>
      </c>
      <c r="F79" t="s">
        <v>31</v>
      </c>
      <c r="G79" t="s">
        <v>141</v>
      </c>
      <c r="H79">
        <v>93</v>
      </c>
      <c r="I79">
        <v>5.8869999999999996</v>
      </c>
      <c r="J79">
        <v>18.399999999999999</v>
      </c>
      <c r="K79">
        <v>3.3</v>
      </c>
      <c r="L79">
        <v>17.8</v>
      </c>
      <c r="M79">
        <v>99.4</v>
      </c>
      <c r="N79">
        <v>71.900000000000006</v>
      </c>
      <c r="O79">
        <v>101.7</v>
      </c>
    </row>
    <row r="80" spans="1:15">
      <c r="A80">
        <v>191357</v>
      </c>
      <c r="C80">
        <v>140961</v>
      </c>
      <c r="D80">
        <v>161269</v>
      </c>
      <c r="F80" t="s">
        <v>31</v>
      </c>
      <c r="G80" t="s">
        <v>142</v>
      </c>
      <c r="H80">
        <v>90</v>
      </c>
      <c r="I80">
        <v>7.4809999999999999</v>
      </c>
      <c r="J80">
        <v>20.2</v>
      </c>
      <c r="K80">
        <v>3.1</v>
      </c>
      <c r="L80">
        <v>15.5</v>
      </c>
      <c r="M80">
        <v>98.7</v>
      </c>
      <c r="N80">
        <v>116.3</v>
      </c>
      <c r="O80">
        <v>124.1</v>
      </c>
    </row>
    <row r="81" spans="1:15">
      <c r="A81">
        <v>191358</v>
      </c>
      <c r="C81">
        <v>175608</v>
      </c>
      <c r="D81">
        <v>142925</v>
      </c>
      <c r="F81" t="s">
        <v>31</v>
      </c>
      <c r="G81" t="s">
        <v>143</v>
      </c>
      <c r="H81">
        <v>97</v>
      </c>
      <c r="I81">
        <v>7.3079999999999998</v>
      </c>
      <c r="J81">
        <v>19.3</v>
      </c>
      <c r="K81">
        <v>2.8</v>
      </c>
      <c r="L81">
        <v>14.3</v>
      </c>
      <c r="M81">
        <v>99.6</v>
      </c>
      <c r="N81">
        <v>148.69999999999999</v>
      </c>
      <c r="O81">
        <v>118</v>
      </c>
    </row>
    <row r="82" spans="1:15">
      <c r="A82">
        <v>191364</v>
      </c>
      <c r="C82">
        <v>170312</v>
      </c>
      <c r="D82">
        <v>165702</v>
      </c>
      <c r="F82" t="s">
        <v>30</v>
      </c>
      <c r="G82" t="s">
        <v>144</v>
      </c>
      <c r="H82">
        <v>87.5</v>
      </c>
      <c r="I82">
        <v>5.1109999999999998</v>
      </c>
      <c r="J82">
        <v>19.600000000000001</v>
      </c>
      <c r="K82">
        <v>3.2</v>
      </c>
      <c r="L82">
        <v>16.399999999999999</v>
      </c>
      <c r="M82">
        <v>99.4</v>
      </c>
      <c r="N82">
        <v>118.8</v>
      </c>
      <c r="O82">
        <v>105.8</v>
      </c>
    </row>
    <row r="83" spans="1:15">
      <c r="A83">
        <v>191377</v>
      </c>
      <c r="C83">
        <v>130404</v>
      </c>
      <c r="D83">
        <v>160016</v>
      </c>
      <c r="E83" t="s">
        <v>33</v>
      </c>
      <c r="F83" t="s">
        <v>31</v>
      </c>
      <c r="G83" t="s">
        <v>145</v>
      </c>
      <c r="H83">
        <v>99.5</v>
      </c>
      <c r="I83">
        <v>5.282</v>
      </c>
      <c r="J83">
        <v>19.7</v>
      </c>
      <c r="K83">
        <v>2.6</v>
      </c>
      <c r="L83">
        <v>13.3</v>
      </c>
      <c r="M83">
        <v>99.7</v>
      </c>
      <c r="N83">
        <v>106.8</v>
      </c>
      <c r="O83">
        <v>109.8</v>
      </c>
    </row>
    <row r="84" spans="1:15">
      <c r="A84">
        <v>191405</v>
      </c>
      <c r="C84">
        <v>162667</v>
      </c>
      <c r="D84">
        <v>144382</v>
      </c>
      <c r="F84" t="s">
        <v>30</v>
      </c>
      <c r="G84" t="s">
        <v>146</v>
      </c>
      <c r="H84">
        <v>92</v>
      </c>
      <c r="I84">
        <v>6.6239999999999997</v>
      </c>
      <c r="J84">
        <v>18.600000000000001</v>
      </c>
      <c r="K84">
        <v>3</v>
      </c>
      <c r="L84">
        <v>15.9</v>
      </c>
      <c r="M84">
        <v>98.9</v>
      </c>
      <c r="N84">
        <v>94.8</v>
      </c>
      <c r="O84">
        <v>95.6</v>
      </c>
    </row>
    <row r="85" spans="1:15">
      <c r="A85">
        <v>191429</v>
      </c>
      <c r="C85">
        <v>130404</v>
      </c>
      <c r="D85">
        <v>162994</v>
      </c>
      <c r="F85" t="s">
        <v>31</v>
      </c>
      <c r="G85" t="s">
        <v>147</v>
      </c>
      <c r="H85">
        <v>91</v>
      </c>
      <c r="I85">
        <v>4.8719999999999999</v>
      </c>
      <c r="J85">
        <v>19.600000000000001</v>
      </c>
      <c r="K85">
        <v>2.9</v>
      </c>
      <c r="L85">
        <v>14.7</v>
      </c>
      <c r="M85">
        <v>99.5</v>
      </c>
      <c r="N85">
        <v>99.6</v>
      </c>
      <c r="O85">
        <v>99.7</v>
      </c>
    </row>
    <row r="86" spans="1:15">
      <c r="A86">
        <v>191448</v>
      </c>
      <c r="C86">
        <v>172525</v>
      </c>
      <c r="D86">
        <v>145910</v>
      </c>
      <c r="F86" t="s">
        <v>30</v>
      </c>
      <c r="G86" t="s">
        <v>148</v>
      </c>
      <c r="H86">
        <v>89</v>
      </c>
      <c r="I86">
        <v>6.0789999999999997</v>
      </c>
      <c r="J86">
        <v>18</v>
      </c>
      <c r="K86">
        <v>3</v>
      </c>
      <c r="L86">
        <v>16.899999999999999</v>
      </c>
      <c r="M86">
        <v>99.1</v>
      </c>
      <c r="N86">
        <v>96.9</v>
      </c>
      <c r="O86">
        <v>111.9</v>
      </c>
    </row>
    <row r="87" spans="1:15">
      <c r="A87">
        <v>191457</v>
      </c>
      <c r="C87">
        <v>171555</v>
      </c>
      <c r="D87">
        <v>156181</v>
      </c>
      <c r="F87" t="s">
        <v>31</v>
      </c>
      <c r="G87" t="s">
        <v>149</v>
      </c>
      <c r="H87">
        <v>82.5</v>
      </c>
      <c r="I87">
        <v>5.1879999999999997</v>
      </c>
      <c r="J87">
        <v>19.8</v>
      </c>
      <c r="K87">
        <v>2.6</v>
      </c>
      <c r="L87">
        <v>13.2</v>
      </c>
      <c r="M87">
        <v>99.6</v>
      </c>
      <c r="N87">
        <v>117.8</v>
      </c>
      <c r="O87">
        <v>111.9</v>
      </c>
    </row>
    <row r="88" spans="1:15">
      <c r="A88">
        <v>191458</v>
      </c>
      <c r="C88">
        <v>130404</v>
      </c>
      <c r="D88">
        <v>163141</v>
      </c>
      <c r="F88" t="s">
        <v>31</v>
      </c>
      <c r="G88" t="s">
        <v>150</v>
      </c>
      <c r="H88">
        <v>94</v>
      </c>
      <c r="I88">
        <v>7.125</v>
      </c>
      <c r="J88">
        <v>18.2</v>
      </c>
      <c r="K88">
        <v>2.7</v>
      </c>
      <c r="L88">
        <v>15</v>
      </c>
      <c r="M88">
        <v>99.8</v>
      </c>
      <c r="N88">
        <v>91.6</v>
      </c>
      <c r="O88">
        <v>105.8</v>
      </c>
    </row>
    <row r="89" spans="1:15">
      <c r="A89">
        <v>191460</v>
      </c>
      <c r="C89">
        <v>172525</v>
      </c>
      <c r="D89">
        <v>165039</v>
      </c>
      <c r="F89" t="s">
        <v>30</v>
      </c>
      <c r="G89" t="s">
        <v>151</v>
      </c>
      <c r="H89">
        <v>90.5</v>
      </c>
      <c r="I89">
        <v>4.4610000000000003</v>
      </c>
      <c r="J89">
        <v>18.600000000000001</v>
      </c>
      <c r="K89">
        <v>3.5</v>
      </c>
      <c r="L89">
        <v>18.600000000000001</v>
      </c>
      <c r="M89">
        <v>99.3</v>
      </c>
      <c r="N89">
        <v>102.1</v>
      </c>
      <c r="O89">
        <v>99.7</v>
      </c>
    </row>
    <row r="90" spans="1:15">
      <c r="A90">
        <v>191488</v>
      </c>
      <c r="B90" t="s">
        <v>38</v>
      </c>
      <c r="C90">
        <v>171646</v>
      </c>
      <c r="D90">
        <v>164080</v>
      </c>
      <c r="F90" t="s">
        <v>40</v>
      </c>
      <c r="G90" t="s">
        <v>152</v>
      </c>
      <c r="H90">
        <v>86</v>
      </c>
      <c r="I90">
        <v>5.0110000000000001</v>
      </c>
      <c r="J90">
        <v>16.899999999999999</v>
      </c>
      <c r="K90">
        <v>2.7</v>
      </c>
      <c r="L90">
        <v>15.8</v>
      </c>
      <c r="M90">
        <v>99.8</v>
      </c>
      <c r="N90">
        <v>91.1</v>
      </c>
      <c r="O90">
        <v>93.5</v>
      </c>
    </row>
    <row r="91" spans="1:15">
      <c r="A91">
        <v>191497</v>
      </c>
      <c r="C91">
        <v>171646</v>
      </c>
      <c r="D91">
        <v>163429</v>
      </c>
      <c r="F91" t="s">
        <v>30</v>
      </c>
      <c r="G91" t="s">
        <v>153</v>
      </c>
      <c r="H91">
        <v>86.5</v>
      </c>
      <c r="I91">
        <v>3.802</v>
      </c>
      <c r="J91">
        <v>19.399999999999999</v>
      </c>
      <c r="K91">
        <v>2.9</v>
      </c>
      <c r="L91">
        <v>14.9</v>
      </c>
      <c r="M91">
        <v>99.2</v>
      </c>
      <c r="N91">
        <v>99.3</v>
      </c>
      <c r="O91">
        <v>101.7</v>
      </c>
    </row>
    <row r="92" spans="1:15">
      <c r="A92">
        <v>191508</v>
      </c>
      <c r="C92">
        <v>170778</v>
      </c>
      <c r="D92">
        <v>120338</v>
      </c>
      <c r="E92" t="s">
        <v>33</v>
      </c>
      <c r="F92" t="s">
        <v>31</v>
      </c>
      <c r="G92" t="s">
        <v>154</v>
      </c>
      <c r="H92">
        <v>89</v>
      </c>
      <c r="I92">
        <v>4.1059999999999999</v>
      </c>
      <c r="J92">
        <v>20.399999999999999</v>
      </c>
      <c r="K92">
        <v>2.7</v>
      </c>
      <c r="L92">
        <v>13.2</v>
      </c>
      <c r="M92">
        <v>99.4</v>
      </c>
      <c r="N92">
        <v>131.80000000000001</v>
      </c>
      <c r="O92">
        <v>138.30000000000001</v>
      </c>
    </row>
    <row r="93" spans="1:15">
      <c r="A93">
        <v>191534</v>
      </c>
      <c r="C93">
        <v>172525</v>
      </c>
      <c r="D93">
        <v>154179</v>
      </c>
      <c r="E93" t="s">
        <v>33</v>
      </c>
      <c r="F93" t="s">
        <v>31</v>
      </c>
      <c r="G93" t="s">
        <v>155</v>
      </c>
      <c r="H93">
        <v>91.5</v>
      </c>
      <c r="I93">
        <v>3.8519999999999999</v>
      </c>
      <c r="J93">
        <v>20</v>
      </c>
      <c r="K93">
        <v>3.3</v>
      </c>
      <c r="L93">
        <v>16.5</v>
      </c>
      <c r="M93">
        <v>99.3</v>
      </c>
      <c r="N93">
        <v>140.1</v>
      </c>
      <c r="O93">
        <v>134.19999999999999</v>
      </c>
    </row>
    <row r="94" spans="1:15">
      <c r="A94">
        <v>191537</v>
      </c>
      <c r="B94" t="s">
        <v>38</v>
      </c>
      <c r="C94">
        <v>170722</v>
      </c>
      <c r="D94">
        <v>160690</v>
      </c>
      <c r="F94" t="s">
        <v>40</v>
      </c>
      <c r="G94" t="s">
        <v>156</v>
      </c>
      <c r="H94">
        <v>89</v>
      </c>
      <c r="I94">
        <v>6.61</v>
      </c>
      <c r="J94">
        <v>18.3</v>
      </c>
      <c r="K94">
        <v>3.5</v>
      </c>
      <c r="L94">
        <v>19.3</v>
      </c>
      <c r="M94">
        <v>98.8</v>
      </c>
      <c r="N94">
        <v>105.7</v>
      </c>
      <c r="O94">
        <v>109.8</v>
      </c>
    </row>
    <row r="95" spans="1:15">
      <c r="A95">
        <v>191550</v>
      </c>
      <c r="C95">
        <v>170983</v>
      </c>
      <c r="D95">
        <v>164809</v>
      </c>
      <c r="F95" t="s">
        <v>30</v>
      </c>
      <c r="G95" t="s">
        <v>157</v>
      </c>
      <c r="H95">
        <v>94</v>
      </c>
      <c r="I95">
        <v>4.1619999999999999</v>
      </c>
      <c r="J95">
        <v>18.5</v>
      </c>
      <c r="K95">
        <v>2.8</v>
      </c>
      <c r="L95">
        <v>15.4</v>
      </c>
      <c r="M95">
        <v>99.7</v>
      </c>
      <c r="N95">
        <v>90.6</v>
      </c>
      <c r="O95">
        <v>93.5</v>
      </c>
    </row>
    <row r="96" spans="1:15">
      <c r="A96">
        <v>191552</v>
      </c>
      <c r="B96" t="s">
        <v>38</v>
      </c>
      <c r="C96">
        <v>171646</v>
      </c>
      <c r="D96">
        <v>162249</v>
      </c>
      <c r="F96" t="s">
        <v>40</v>
      </c>
      <c r="G96" t="s">
        <v>158</v>
      </c>
      <c r="H96">
        <v>88</v>
      </c>
      <c r="I96">
        <v>6.23</v>
      </c>
      <c r="J96">
        <v>18.5</v>
      </c>
      <c r="K96">
        <v>2.8</v>
      </c>
      <c r="L96">
        <v>15</v>
      </c>
      <c r="M96">
        <v>99.7</v>
      </c>
      <c r="N96">
        <v>112.7</v>
      </c>
      <c r="O96">
        <v>107.8</v>
      </c>
    </row>
    <row r="97" spans="1:15">
      <c r="A97">
        <v>191564</v>
      </c>
      <c r="C97">
        <v>170263</v>
      </c>
      <c r="D97">
        <v>164650</v>
      </c>
      <c r="E97" t="s">
        <v>33</v>
      </c>
      <c r="F97" t="s">
        <v>31</v>
      </c>
      <c r="G97" t="s">
        <v>159</v>
      </c>
      <c r="H97">
        <v>96.5</v>
      </c>
      <c r="I97">
        <v>6.3879999999999999</v>
      </c>
      <c r="J97">
        <v>17.399999999999999</v>
      </c>
      <c r="K97">
        <v>2.5</v>
      </c>
      <c r="L97">
        <v>14.2</v>
      </c>
      <c r="M97">
        <v>99.8</v>
      </c>
      <c r="N97">
        <v>124</v>
      </c>
      <c r="O97">
        <v>134.19999999999999</v>
      </c>
    </row>
    <row r="98" spans="1:15">
      <c r="A98">
        <v>191591</v>
      </c>
      <c r="C98">
        <v>171646</v>
      </c>
      <c r="F98" t="s">
        <v>31</v>
      </c>
      <c r="G98" t="s">
        <v>160</v>
      </c>
      <c r="H98">
        <v>89.5</v>
      </c>
      <c r="I98">
        <v>6.6920000000000002</v>
      </c>
      <c r="J98">
        <v>17.8</v>
      </c>
      <c r="K98">
        <v>2.4</v>
      </c>
      <c r="L98">
        <v>13.6</v>
      </c>
      <c r="M98">
        <v>99.7</v>
      </c>
      <c r="N98">
        <v>120.1</v>
      </c>
      <c r="O98">
        <v>93.5</v>
      </c>
    </row>
    <row r="99" spans="1:15">
      <c r="A99">
        <v>191611</v>
      </c>
      <c r="C99">
        <v>171646</v>
      </c>
      <c r="D99">
        <v>150596</v>
      </c>
      <c r="F99" t="s">
        <v>31</v>
      </c>
      <c r="G99" t="s">
        <v>161</v>
      </c>
      <c r="H99">
        <v>98</v>
      </c>
      <c r="I99">
        <v>4.9009999999999998</v>
      </c>
      <c r="J99">
        <v>19.100000000000001</v>
      </c>
      <c r="K99">
        <v>3</v>
      </c>
      <c r="L99">
        <v>15.8</v>
      </c>
      <c r="M99">
        <v>99.4</v>
      </c>
      <c r="N99">
        <v>110.4</v>
      </c>
      <c r="O99">
        <v>109.8</v>
      </c>
    </row>
    <row r="100" spans="1:15">
      <c r="A100">
        <v>191642</v>
      </c>
      <c r="C100">
        <v>170722</v>
      </c>
      <c r="D100">
        <v>162252</v>
      </c>
      <c r="F100" t="s">
        <v>34</v>
      </c>
      <c r="G100" t="s">
        <v>162</v>
      </c>
      <c r="H100">
        <v>86.5</v>
      </c>
      <c r="I100">
        <v>5.665</v>
      </c>
      <c r="J100">
        <v>17.7</v>
      </c>
      <c r="K100">
        <v>2.2999999999999998</v>
      </c>
      <c r="L100">
        <v>13.3</v>
      </c>
      <c r="M100">
        <v>99.7</v>
      </c>
      <c r="N100">
        <v>99</v>
      </c>
      <c r="O100">
        <v>99.7</v>
      </c>
    </row>
    <row r="101" spans="1:15">
      <c r="A101">
        <v>191649</v>
      </c>
      <c r="C101">
        <v>171791</v>
      </c>
      <c r="D101">
        <v>166604</v>
      </c>
      <c r="F101" t="s">
        <v>31</v>
      </c>
      <c r="G101" t="s">
        <v>163</v>
      </c>
      <c r="H101">
        <v>99</v>
      </c>
      <c r="I101">
        <v>6.7370000000000001</v>
      </c>
      <c r="J101">
        <v>17.600000000000001</v>
      </c>
      <c r="K101">
        <v>2.7</v>
      </c>
      <c r="L101">
        <v>15.1</v>
      </c>
      <c r="M101">
        <v>99.7</v>
      </c>
      <c r="N101">
        <v>99.4</v>
      </c>
      <c r="O101">
        <v>87.4</v>
      </c>
    </row>
    <row r="102" spans="1:15">
      <c r="A102">
        <v>191673</v>
      </c>
      <c r="C102">
        <v>170293</v>
      </c>
      <c r="D102">
        <v>154752</v>
      </c>
      <c r="E102" t="s">
        <v>33</v>
      </c>
      <c r="F102" t="s">
        <v>31</v>
      </c>
      <c r="G102" t="s">
        <v>164</v>
      </c>
      <c r="H102">
        <v>97.5</v>
      </c>
      <c r="I102">
        <v>5.7240000000000002</v>
      </c>
      <c r="J102">
        <v>19.399999999999999</v>
      </c>
      <c r="K102">
        <v>3.1</v>
      </c>
      <c r="L102">
        <v>15.7</v>
      </c>
      <c r="M102">
        <v>99.4</v>
      </c>
      <c r="N102">
        <v>105.3</v>
      </c>
      <c r="O102">
        <v>89.5</v>
      </c>
    </row>
    <row r="103" spans="1:15">
      <c r="A103">
        <v>191684</v>
      </c>
      <c r="C103">
        <v>172344</v>
      </c>
      <c r="D103">
        <v>163235</v>
      </c>
      <c r="F103" t="s">
        <v>31</v>
      </c>
      <c r="G103" t="s">
        <v>165</v>
      </c>
      <c r="H103">
        <v>85</v>
      </c>
      <c r="I103">
        <v>3.5390000000000001</v>
      </c>
      <c r="J103">
        <v>18.7</v>
      </c>
      <c r="K103">
        <v>2.9</v>
      </c>
      <c r="L103">
        <v>15.7</v>
      </c>
      <c r="M103">
        <v>99.7</v>
      </c>
      <c r="N103">
        <v>78.5</v>
      </c>
      <c r="O103">
        <v>83.4</v>
      </c>
    </row>
    <row r="104" spans="1:15">
      <c r="A104">
        <v>191697</v>
      </c>
      <c r="C104">
        <v>172525</v>
      </c>
      <c r="D104">
        <v>156852</v>
      </c>
      <c r="F104" t="s">
        <v>31</v>
      </c>
      <c r="G104" t="s">
        <v>166</v>
      </c>
      <c r="H104">
        <v>94.5</v>
      </c>
      <c r="I104">
        <v>3.5619999999999998</v>
      </c>
      <c r="J104">
        <v>19.8</v>
      </c>
      <c r="K104">
        <v>2.9</v>
      </c>
      <c r="L104">
        <v>14.7</v>
      </c>
      <c r="M104">
        <v>99.6</v>
      </c>
      <c r="N104">
        <v>105.1</v>
      </c>
      <c r="O104">
        <v>93.5</v>
      </c>
    </row>
    <row r="105" spans="1:15">
      <c r="A105">
        <v>191710</v>
      </c>
      <c r="C105">
        <v>172525</v>
      </c>
      <c r="D105">
        <v>133058</v>
      </c>
      <c r="E105" t="s">
        <v>33</v>
      </c>
      <c r="F105" t="s">
        <v>31</v>
      </c>
      <c r="G105" t="s">
        <v>167</v>
      </c>
      <c r="H105">
        <v>96</v>
      </c>
      <c r="I105">
        <v>6.0330000000000004</v>
      </c>
      <c r="J105">
        <v>17.5</v>
      </c>
      <c r="K105">
        <v>2.4</v>
      </c>
      <c r="L105">
        <v>13.7</v>
      </c>
      <c r="M105">
        <v>99.7</v>
      </c>
      <c r="N105">
        <v>100.3</v>
      </c>
      <c r="O105">
        <v>111.9</v>
      </c>
    </row>
    <row r="106" spans="1:15">
      <c r="A106">
        <v>191719</v>
      </c>
      <c r="C106">
        <v>172344</v>
      </c>
      <c r="D106">
        <v>161003</v>
      </c>
      <c r="F106" t="s">
        <v>30</v>
      </c>
      <c r="G106" t="s">
        <v>168</v>
      </c>
      <c r="H106">
        <v>86.5</v>
      </c>
      <c r="I106">
        <v>4.0999999999999996</v>
      </c>
      <c r="J106">
        <v>18.3</v>
      </c>
      <c r="K106">
        <v>2.5</v>
      </c>
      <c r="L106">
        <v>13.9</v>
      </c>
      <c r="M106">
        <v>99.8</v>
      </c>
      <c r="N106">
        <v>85.4</v>
      </c>
      <c r="O106">
        <v>91.5</v>
      </c>
    </row>
    <row r="107" spans="1:15">
      <c r="A107">
        <v>191743</v>
      </c>
      <c r="C107">
        <v>170983</v>
      </c>
      <c r="D107">
        <v>165013</v>
      </c>
      <c r="F107" t="s">
        <v>30</v>
      </c>
      <c r="G107" t="s">
        <v>169</v>
      </c>
      <c r="H107">
        <v>86.5</v>
      </c>
      <c r="I107">
        <v>5.085</v>
      </c>
      <c r="J107">
        <v>16.399999999999999</v>
      </c>
      <c r="K107">
        <v>3.2</v>
      </c>
      <c r="L107">
        <v>19.8</v>
      </c>
      <c r="M107">
        <v>99.7</v>
      </c>
      <c r="N107">
        <v>83.9</v>
      </c>
      <c r="O107">
        <v>101.7</v>
      </c>
    </row>
    <row r="108" spans="1:15">
      <c r="A108">
        <v>191744</v>
      </c>
      <c r="C108">
        <v>170983</v>
      </c>
      <c r="D108">
        <v>164827</v>
      </c>
      <c r="F108" t="s">
        <v>31</v>
      </c>
      <c r="G108" t="s">
        <v>170</v>
      </c>
      <c r="H108">
        <v>95.5</v>
      </c>
      <c r="I108">
        <v>4.1399999999999997</v>
      </c>
      <c r="J108">
        <v>17.399999999999999</v>
      </c>
      <c r="K108">
        <v>2.9</v>
      </c>
      <c r="L108">
        <v>16.8</v>
      </c>
      <c r="M108">
        <v>99.7</v>
      </c>
      <c r="N108">
        <v>109.4</v>
      </c>
      <c r="O108">
        <v>105.8</v>
      </c>
    </row>
    <row r="109" spans="1:15">
      <c r="A109">
        <v>191753</v>
      </c>
      <c r="C109">
        <v>140961</v>
      </c>
      <c r="D109">
        <v>151699</v>
      </c>
      <c r="F109" t="s">
        <v>30</v>
      </c>
      <c r="G109" t="s">
        <v>171</v>
      </c>
      <c r="H109">
        <v>86.5</v>
      </c>
      <c r="I109">
        <v>5.093</v>
      </c>
      <c r="J109">
        <v>18.399999999999999</v>
      </c>
      <c r="K109">
        <v>2.6</v>
      </c>
      <c r="L109">
        <v>14.2</v>
      </c>
      <c r="M109">
        <v>99.4</v>
      </c>
      <c r="N109">
        <v>100.8</v>
      </c>
      <c r="O109">
        <v>111.9</v>
      </c>
    </row>
    <row r="110" spans="1:15">
      <c r="A110">
        <v>191782</v>
      </c>
      <c r="C110">
        <v>171737</v>
      </c>
      <c r="D110">
        <v>151206</v>
      </c>
      <c r="E110" t="s">
        <v>33</v>
      </c>
      <c r="F110" t="s">
        <v>31</v>
      </c>
      <c r="G110" t="s">
        <v>172</v>
      </c>
      <c r="H110">
        <v>90.5</v>
      </c>
      <c r="I110">
        <v>5.093</v>
      </c>
      <c r="J110">
        <v>19.5</v>
      </c>
      <c r="K110">
        <v>4</v>
      </c>
      <c r="L110">
        <v>20.3</v>
      </c>
      <c r="M110">
        <v>99.2</v>
      </c>
      <c r="N110">
        <v>124.2</v>
      </c>
      <c r="O110">
        <v>140.30000000000001</v>
      </c>
    </row>
    <row r="111" spans="1:15">
      <c r="A111">
        <v>191783</v>
      </c>
      <c r="C111">
        <v>170778</v>
      </c>
      <c r="D111">
        <v>121614</v>
      </c>
      <c r="E111" t="s">
        <v>33</v>
      </c>
      <c r="F111" t="s">
        <v>31</v>
      </c>
      <c r="G111" t="s">
        <v>173</v>
      </c>
      <c r="H111">
        <v>97</v>
      </c>
      <c r="I111">
        <v>5.7089999999999996</v>
      </c>
      <c r="J111">
        <v>19.399999999999999</v>
      </c>
      <c r="K111">
        <v>3.2</v>
      </c>
      <c r="L111">
        <v>16.7</v>
      </c>
      <c r="M111">
        <v>99.3</v>
      </c>
      <c r="N111">
        <v>90</v>
      </c>
      <c r="O111">
        <v>97.6</v>
      </c>
    </row>
    <row r="112" spans="1:15">
      <c r="A112">
        <v>191787</v>
      </c>
      <c r="C112">
        <v>170983</v>
      </c>
      <c r="D112">
        <v>166249</v>
      </c>
      <c r="F112" t="s">
        <v>31</v>
      </c>
      <c r="G112" t="s">
        <v>174</v>
      </c>
      <c r="H112">
        <v>100</v>
      </c>
      <c r="I112">
        <v>6.21</v>
      </c>
      <c r="J112">
        <v>20.5</v>
      </c>
      <c r="K112">
        <v>3.5</v>
      </c>
      <c r="L112">
        <v>17.2</v>
      </c>
      <c r="M112">
        <v>98.8</v>
      </c>
      <c r="N112">
        <v>119.4</v>
      </c>
      <c r="O112">
        <v>126.1</v>
      </c>
    </row>
    <row r="113" spans="1:15">
      <c r="A113">
        <v>191797</v>
      </c>
      <c r="C113">
        <v>171555</v>
      </c>
      <c r="D113">
        <v>146036</v>
      </c>
      <c r="F113" t="s">
        <v>30</v>
      </c>
      <c r="G113" t="s">
        <v>175</v>
      </c>
      <c r="H113">
        <v>94</v>
      </c>
      <c r="I113">
        <v>4.4859999999999998</v>
      </c>
      <c r="J113">
        <v>18.600000000000001</v>
      </c>
      <c r="K113">
        <v>2.5</v>
      </c>
      <c r="L113">
        <v>13.7</v>
      </c>
      <c r="M113">
        <v>99.7</v>
      </c>
      <c r="N113">
        <v>112.3</v>
      </c>
      <c r="O113">
        <v>115.9</v>
      </c>
    </row>
    <row r="114" spans="1:15">
      <c r="A114">
        <v>191804</v>
      </c>
      <c r="C114">
        <v>170227</v>
      </c>
      <c r="D114">
        <v>151540</v>
      </c>
      <c r="F114" t="s">
        <v>31</v>
      </c>
      <c r="G114" t="s">
        <v>176</v>
      </c>
      <c r="H114">
        <v>92.5</v>
      </c>
      <c r="I114">
        <v>5.7060000000000004</v>
      </c>
      <c r="J114">
        <v>20.3</v>
      </c>
      <c r="K114">
        <v>2.7</v>
      </c>
      <c r="L114">
        <v>13.4</v>
      </c>
      <c r="M114">
        <v>99.8</v>
      </c>
      <c r="N114">
        <v>128.6</v>
      </c>
      <c r="O114">
        <v>130.19999999999999</v>
      </c>
    </row>
    <row r="115" spans="1:15">
      <c r="A115">
        <v>191812</v>
      </c>
      <c r="C115">
        <v>180458</v>
      </c>
      <c r="D115">
        <v>161241</v>
      </c>
      <c r="F115" t="s">
        <v>31</v>
      </c>
      <c r="G115" t="s">
        <v>177</v>
      </c>
      <c r="H115">
        <v>93.5</v>
      </c>
      <c r="I115">
        <v>6.0460000000000003</v>
      </c>
      <c r="J115">
        <v>19</v>
      </c>
      <c r="K115">
        <v>2.7</v>
      </c>
      <c r="L115">
        <v>14.1</v>
      </c>
      <c r="M115">
        <v>99.4</v>
      </c>
      <c r="N115">
        <v>101.1</v>
      </c>
      <c r="O115">
        <v>97.6</v>
      </c>
    </row>
    <row r="116" spans="1:15">
      <c r="A116">
        <v>191863</v>
      </c>
      <c r="C116">
        <v>171555</v>
      </c>
      <c r="D116">
        <v>125831</v>
      </c>
      <c r="F116" t="s">
        <v>30</v>
      </c>
      <c r="G116" t="s">
        <v>178</v>
      </c>
      <c r="H116">
        <v>89.5</v>
      </c>
      <c r="I116">
        <v>4.3789999999999996</v>
      </c>
      <c r="J116">
        <v>19.3</v>
      </c>
      <c r="K116">
        <v>2.9</v>
      </c>
      <c r="L116">
        <v>15</v>
      </c>
      <c r="M116">
        <v>99.5</v>
      </c>
      <c r="N116">
        <v>105.4</v>
      </c>
      <c r="O116">
        <v>101.7</v>
      </c>
    </row>
    <row r="117" spans="1:15">
      <c r="A117">
        <v>191864</v>
      </c>
      <c r="C117">
        <v>175608</v>
      </c>
      <c r="D117">
        <v>143653</v>
      </c>
      <c r="F117" t="s">
        <v>30</v>
      </c>
      <c r="G117" t="s">
        <v>179</v>
      </c>
      <c r="H117">
        <v>104</v>
      </c>
      <c r="I117">
        <v>6.1310000000000002</v>
      </c>
      <c r="J117">
        <v>21.4</v>
      </c>
      <c r="K117">
        <v>2.7</v>
      </c>
      <c r="L117">
        <v>12.8</v>
      </c>
      <c r="M117">
        <v>99.1</v>
      </c>
      <c r="N117">
        <v>106.8</v>
      </c>
      <c r="O117">
        <v>111.9</v>
      </c>
    </row>
    <row r="118" spans="1:15">
      <c r="A118">
        <v>191869</v>
      </c>
      <c r="C118">
        <v>170722</v>
      </c>
      <c r="D118">
        <v>150354</v>
      </c>
      <c r="F118" t="s">
        <v>30</v>
      </c>
      <c r="G118" t="s">
        <v>180</v>
      </c>
      <c r="H118">
        <v>101</v>
      </c>
      <c r="I118">
        <v>5.7779999999999996</v>
      </c>
      <c r="J118">
        <v>18.5</v>
      </c>
      <c r="K118">
        <v>2.7</v>
      </c>
      <c r="L118">
        <v>14.4</v>
      </c>
      <c r="M118">
        <v>99.7</v>
      </c>
      <c r="N118">
        <v>93.2</v>
      </c>
      <c r="O118">
        <v>111.9</v>
      </c>
    </row>
    <row r="119" spans="1:15">
      <c r="A119">
        <v>191900</v>
      </c>
      <c r="C119">
        <v>161153</v>
      </c>
      <c r="D119">
        <v>142569</v>
      </c>
      <c r="F119" t="s">
        <v>30</v>
      </c>
      <c r="G119" t="s">
        <v>181</v>
      </c>
      <c r="H119">
        <v>83</v>
      </c>
      <c r="I119">
        <v>5.4409999999999998</v>
      </c>
      <c r="J119">
        <v>18.3</v>
      </c>
      <c r="K119">
        <v>3.2</v>
      </c>
      <c r="L119">
        <v>17.5</v>
      </c>
      <c r="M119">
        <v>99.1</v>
      </c>
      <c r="N119">
        <v>142.1</v>
      </c>
      <c r="O119">
        <v>144.4</v>
      </c>
    </row>
    <row r="120" spans="1:15">
      <c r="A120">
        <v>191902</v>
      </c>
      <c r="C120">
        <v>172344</v>
      </c>
      <c r="D120">
        <v>161176</v>
      </c>
      <c r="E120" t="s">
        <v>33</v>
      </c>
      <c r="F120" t="s">
        <v>31</v>
      </c>
      <c r="G120" t="s">
        <v>182</v>
      </c>
      <c r="H120">
        <v>87</v>
      </c>
      <c r="I120">
        <v>3.0819999999999999</v>
      </c>
      <c r="J120">
        <v>18.7</v>
      </c>
      <c r="K120">
        <v>2.6</v>
      </c>
      <c r="L120">
        <v>13.7</v>
      </c>
      <c r="M120">
        <v>99.9</v>
      </c>
      <c r="N120">
        <v>112.4</v>
      </c>
      <c r="O120">
        <v>105.8</v>
      </c>
    </row>
    <row r="121" spans="1:15">
      <c r="A121">
        <v>191933</v>
      </c>
      <c r="C121">
        <v>171646</v>
      </c>
      <c r="D121">
        <v>163593</v>
      </c>
      <c r="F121" t="s">
        <v>34</v>
      </c>
      <c r="G121" t="s">
        <v>183</v>
      </c>
      <c r="H121">
        <v>93.5</v>
      </c>
      <c r="I121">
        <v>2.9039999999999999</v>
      </c>
      <c r="J121">
        <v>19.2</v>
      </c>
      <c r="K121">
        <v>2.8</v>
      </c>
      <c r="L121">
        <v>14.8</v>
      </c>
      <c r="M121">
        <v>99.5</v>
      </c>
      <c r="N121">
        <v>114.8</v>
      </c>
      <c r="O121">
        <v>126.1</v>
      </c>
    </row>
    <row r="122" spans="1:15">
      <c r="A122">
        <v>191937</v>
      </c>
      <c r="C122">
        <v>170483</v>
      </c>
      <c r="D122">
        <v>160921</v>
      </c>
      <c r="E122" t="s">
        <v>33</v>
      </c>
      <c r="F122" t="s">
        <v>31</v>
      </c>
      <c r="G122" t="s">
        <v>184</v>
      </c>
      <c r="H122">
        <v>91.5</v>
      </c>
      <c r="I122">
        <v>3.7210000000000001</v>
      </c>
      <c r="J122">
        <v>18</v>
      </c>
      <c r="K122">
        <v>2.7</v>
      </c>
      <c r="L122">
        <v>15.3</v>
      </c>
      <c r="M122">
        <v>99.7</v>
      </c>
      <c r="N122">
        <v>118.6</v>
      </c>
      <c r="O122">
        <v>105.8</v>
      </c>
    </row>
    <row r="123" spans="1:15">
      <c r="A123">
        <v>191947</v>
      </c>
      <c r="C123">
        <v>172525</v>
      </c>
      <c r="D123">
        <v>165473</v>
      </c>
      <c r="E123" t="s">
        <v>33</v>
      </c>
      <c r="F123" t="s">
        <v>31</v>
      </c>
      <c r="G123" t="s">
        <v>185</v>
      </c>
      <c r="H123">
        <v>94</v>
      </c>
      <c r="I123">
        <v>3.532</v>
      </c>
      <c r="J123">
        <v>18.600000000000001</v>
      </c>
      <c r="K123">
        <v>2.7</v>
      </c>
      <c r="L123">
        <v>14.7</v>
      </c>
      <c r="M123">
        <v>99.5</v>
      </c>
      <c r="N123">
        <v>109</v>
      </c>
      <c r="O123">
        <v>107.8</v>
      </c>
    </row>
    <row r="124" spans="1:15">
      <c r="A124">
        <v>191952</v>
      </c>
      <c r="C124">
        <v>171555</v>
      </c>
      <c r="D124">
        <v>165776</v>
      </c>
      <c r="F124" t="s">
        <v>31</v>
      </c>
      <c r="G124" t="s">
        <v>186</v>
      </c>
      <c r="H124">
        <v>95</v>
      </c>
      <c r="I124">
        <v>3.3340000000000001</v>
      </c>
      <c r="J124">
        <v>18.5</v>
      </c>
      <c r="K124">
        <v>2.5</v>
      </c>
      <c r="L124">
        <v>13.5</v>
      </c>
      <c r="M124">
        <v>99.8</v>
      </c>
      <c r="N124">
        <v>119.3</v>
      </c>
      <c r="O124">
        <v>113.9</v>
      </c>
    </row>
    <row r="125" spans="1:15">
      <c r="A125">
        <v>191958</v>
      </c>
      <c r="C125">
        <v>171555</v>
      </c>
      <c r="D125">
        <v>166116</v>
      </c>
      <c r="F125" t="s">
        <v>30</v>
      </c>
      <c r="G125" t="s">
        <v>187</v>
      </c>
      <c r="H125">
        <v>81.5</v>
      </c>
      <c r="I125">
        <v>2.7069999999999999</v>
      </c>
      <c r="J125">
        <v>17.5</v>
      </c>
      <c r="K125">
        <v>3.2</v>
      </c>
      <c r="L125">
        <v>18.2</v>
      </c>
      <c r="M125">
        <v>99.7</v>
      </c>
      <c r="N125">
        <v>127.1</v>
      </c>
      <c r="O125">
        <v>124.1</v>
      </c>
    </row>
    <row r="126" spans="1:15">
      <c r="A126">
        <v>191965</v>
      </c>
      <c r="C126">
        <v>172344</v>
      </c>
      <c r="D126">
        <v>160316</v>
      </c>
      <c r="E126" t="s">
        <v>33</v>
      </c>
      <c r="F126" t="s">
        <v>31</v>
      </c>
      <c r="G126" t="s">
        <v>188</v>
      </c>
      <c r="H126">
        <v>93.5</v>
      </c>
      <c r="I126">
        <v>3.1269999999999998</v>
      </c>
      <c r="J126">
        <v>17.899999999999999</v>
      </c>
      <c r="K126">
        <v>2.7</v>
      </c>
      <c r="L126">
        <v>15.3</v>
      </c>
      <c r="M126">
        <v>99.9</v>
      </c>
      <c r="N126">
        <v>83</v>
      </c>
      <c r="O126">
        <v>97.6</v>
      </c>
    </row>
    <row r="127" spans="1:15">
      <c r="A127">
        <v>191991</v>
      </c>
      <c r="B127" t="s">
        <v>58</v>
      </c>
      <c r="C127">
        <v>171555</v>
      </c>
      <c r="D127">
        <v>164217</v>
      </c>
      <c r="F127" t="s">
        <v>31</v>
      </c>
      <c r="G127" t="s">
        <v>189</v>
      </c>
      <c r="H127">
        <v>116</v>
      </c>
      <c r="I127">
        <v>6.3280000000000003</v>
      </c>
      <c r="J127">
        <v>17.899999999999999</v>
      </c>
      <c r="K127">
        <v>2.5</v>
      </c>
      <c r="L127">
        <v>13.7</v>
      </c>
      <c r="M127">
        <v>99.7</v>
      </c>
      <c r="N127">
        <v>114.4</v>
      </c>
      <c r="O127">
        <v>124.1</v>
      </c>
    </row>
    <row r="128" spans="1:15">
      <c r="A128">
        <v>192017</v>
      </c>
      <c r="C128">
        <v>170983</v>
      </c>
      <c r="D128">
        <v>145370</v>
      </c>
      <c r="F128" t="s">
        <v>30</v>
      </c>
      <c r="G128" t="s">
        <v>190</v>
      </c>
      <c r="H128">
        <v>85.5</v>
      </c>
      <c r="I128">
        <v>2.1859999999999999</v>
      </c>
      <c r="J128">
        <v>16.2</v>
      </c>
      <c r="K128">
        <v>2.4</v>
      </c>
      <c r="L128">
        <v>14.8</v>
      </c>
      <c r="M128">
        <v>100</v>
      </c>
      <c r="N128">
        <v>95.1</v>
      </c>
      <c r="O128">
        <v>120</v>
      </c>
    </row>
    <row r="129" spans="1:15">
      <c r="A129">
        <v>192039</v>
      </c>
      <c r="B129" t="s">
        <v>58</v>
      </c>
      <c r="C129">
        <v>171646</v>
      </c>
      <c r="D129">
        <v>151764</v>
      </c>
      <c r="F129" t="s">
        <v>31</v>
      </c>
      <c r="G129" t="s">
        <v>191</v>
      </c>
      <c r="H129">
        <v>106.5</v>
      </c>
      <c r="I129">
        <v>5.2560000000000002</v>
      </c>
      <c r="J129">
        <v>16.2</v>
      </c>
      <c r="K129">
        <v>2</v>
      </c>
      <c r="L129">
        <v>12.4</v>
      </c>
      <c r="M129">
        <v>99.9</v>
      </c>
      <c r="N129">
        <v>94.7</v>
      </c>
      <c r="O129">
        <v>113.9</v>
      </c>
    </row>
    <row r="130" spans="1:15">
      <c r="A130">
        <v>192043</v>
      </c>
      <c r="C130">
        <v>171412</v>
      </c>
      <c r="D130">
        <v>135897</v>
      </c>
      <c r="F130" t="s">
        <v>30</v>
      </c>
      <c r="G130" t="s">
        <v>192</v>
      </c>
      <c r="H130">
        <v>86.5</v>
      </c>
      <c r="I130">
        <v>4.0990000000000002</v>
      </c>
      <c r="J130">
        <v>19.2</v>
      </c>
      <c r="K130">
        <v>2.6</v>
      </c>
      <c r="L130">
        <v>13.8</v>
      </c>
      <c r="M130">
        <v>99.7</v>
      </c>
      <c r="N130">
        <v>127</v>
      </c>
      <c r="O130">
        <v>136.30000000000001</v>
      </c>
    </row>
    <row r="131" spans="1:15">
      <c r="A131">
        <v>192049</v>
      </c>
      <c r="C131">
        <v>130404</v>
      </c>
      <c r="D131">
        <v>120216</v>
      </c>
      <c r="E131" t="s">
        <v>33</v>
      </c>
      <c r="F131" t="s">
        <v>31</v>
      </c>
      <c r="G131" t="s">
        <v>193</v>
      </c>
      <c r="H131">
        <v>89.5</v>
      </c>
      <c r="I131">
        <v>4.3849999999999998</v>
      </c>
      <c r="J131">
        <v>17.600000000000001</v>
      </c>
      <c r="K131">
        <v>3.2</v>
      </c>
      <c r="L131">
        <v>18.399999999999999</v>
      </c>
      <c r="M131">
        <v>99.5</v>
      </c>
      <c r="N131">
        <v>112.5</v>
      </c>
      <c r="O131">
        <v>115.9</v>
      </c>
    </row>
    <row r="132" spans="1:15">
      <c r="A132">
        <v>192056</v>
      </c>
      <c r="C132">
        <v>171555</v>
      </c>
      <c r="D132">
        <v>165899</v>
      </c>
      <c r="F132" t="s">
        <v>31</v>
      </c>
      <c r="G132" t="s">
        <v>194</v>
      </c>
      <c r="H132">
        <v>92.5</v>
      </c>
      <c r="I132">
        <v>5.1890000000000001</v>
      </c>
      <c r="J132">
        <v>18.3</v>
      </c>
      <c r="K132">
        <v>2.9</v>
      </c>
      <c r="L132">
        <v>15.9</v>
      </c>
      <c r="M132">
        <v>99.6</v>
      </c>
      <c r="N132">
        <v>99.9</v>
      </c>
      <c r="O132">
        <v>87.4</v>
      </c>
    </row>
    <row r="133" spans="1:15">
      <c r="A133">
        <v>192098</v>
      </c>
      <c r="C133">
        <v>175608</v>
      </c>
      <c r="D133">
        <v>141527</v>
      </c>
      <c r="F133" t="s">
        <v>31</v>
      </c>
      <c r="G133" t="s">
        <v>195</v>
      </c>
      <c r="H133">
        <v>91</v>
      </c>
      <c r="I133">
        <v>4.8769999999999998</v>
      </c>
      <c r="J133">
        <v>17.100000000000001</v>
      </c>
      <c r="K133">
        <v>2.4</v>
      </c>
      <c r="L133">
        <v>13.9</v>
      </c>
      <c r="M133">
        <v>99.9</v>
      </c>
      <c r="N133">
        <v>97.4</v>
      </c>
      <c r="O133">
        <v>87.4</v>
      </c>
    </row>
    <row r="134" spans="1:15">
      <c r="A134">
        <v>192120</v>
      </c>
      <c r="C134">
        <v>170293</v>
      </c>
      <c r="D134">
        <v>156400</v>
      </c>
      <c r="F134" t="s">
        <v>30</v>
      </c>
      <c r="G134" t="s">
        <v>196</v>
      </c>
      <c r="H134">
        <v>88</v>
      </c>
      <c r="I134">
        <v>5.0990000000000002</v>
      </c>
      <c r="J134">
        <v>17.8</v>
      </c>
      <c r="K134">
        <v>2.2999999999999998</v>
      </c>
      <c r="L134">
        <v>13</v>
      </c>
      <c r="M134">
        <v>99.7</v>
      </c>
      <c r="N134">
        <v>99.7</v>
      </c>
      <c r="O134">
        <v>87.4</v>
      </c>
    </row>
    <row r="135" spans="1:15">
      <c r="A135">
        <v>192125</v>
      </c>
      <c r="C135">
        <v>171737</v>
      </c>
      <c r="D135">
        <v>163355</v>
      </c>
      <c r="F135" t="s">
        <v>30</v>
      </c>
      <c r="G135" t="s">
        <v>197</v>
      </c>
      <c r="H135">
        <v>87.5</v>
      </c>
      <c r="I135">
        <v>5.4329999999999998</v>
      </c>
      <c r="J135">
        <v>20.3</v>
      </c>
      <c r="K135">
        <v>3.5</v>
      </c>
      <c r="L135">
        <v>17</v>
      </c>
      <c r="M135">
        <v>99.1</v>
      </c>
      <c r="N135">
        <v>114.5</v>
      </c>
      <c r="O135">
        <v>115.9</v>
      </c>
    </row>
    <row r="136" spans="1:15">
      <c r="A136">
        <v>192149</v>
      </c>
      <c r="B136" t="s">
        <v>58</v>
      </c>
      <c r="C136">
        <v>171737</v>
      </c>
      <c r="D136">
        <v>130065</v>
      </c>
      <c r="F136" t="s">
        <v>30</v>
      </c>
      <c r="G136" t="s">
        <v>198</v>
      </c>
      <c r="H136">
        <v>98</v>
      </c>
      <c r="I136">
        <v>6.16</v>
      </c>
      <c r="J136">
        <v>19.100000000000001</v>
      </c>
      <c r="K136">
        <v>3.1</v>
      </c>
      <c r="L136">
        <v>16.2</v>
      </c>
      <c r="M136">
        <v>99.1</v>
      </c>
      <c r="N136">
        <v>100.2</v>
      </c>
      <c r="O136">
        <v>115.9</v>
      </c>
    </row>
    <row r="137" spans="1:15">
      <c r="A137">
        <v>192151</v>
      </c>
      <c r="B137" t="s">
        <v>38</v>
      </c>
      <c r="C137">
        <v>171668</v>
      </c>
      <c r="D137">
        <v>156897</v>
      </c>
      <c r="F137" t="s">
        <v>39</v>
      </c>
      <c r="G137" t="s">
        <v>199</v>
      </c>
      <c r="H137">
        <v>91.5</v>
      </c>
      <c r="I137">
        <v>2.3029999999999999</v>
      </c>
      <c r="J137">
        <v>17.3</v>
      </c>
      <c r="K137">
        <v>2.8</v>
      </c>
      <c r="L137">
        <v>16.100000000000001</v>
      </c>
      <c r="M137">
        <v>99.6</v>
      </c>
      <c r="N137">
        <v>109.8</v>
      </c>
      <c r="O137">
        <v>97.6</v>
      </c>
    </row>
    <row r="138" spans="1:15">
      <c r="A138">
        <v>192184</v>
      </c>
      <c r="C138">
        <v>170293</v>
      </c>
      <c r="D138">
        <v>154611</v>
      </c>
      <c r="E138" t="s">
        <v>33</v>
      </c>
      <c r="F138" t="s">
        <v>31</v>
      </c>
      <c r="G138" t="s">
        <v>200</v>
      </c>
      <c r="H138">
        <v>100.5</v>
      </c>
      <c r="I138">
        <v>7.915</v>
      </c>
      <c r="J138">
        <v>20.399999999999999</v>
      </c>
      <c r="K138">
        <v>3.1</v>
      </c>
      <c r="L138">
        <v>15.2</v>
      </c>
      <c r="M138">
        <v>99.3</v>
      </c>
      <c r="N138">
        <v>126.5</v>
      </c>
      <c r="O138">
        <v>107.8</v>
      </c>
    </row>
    <row r="139" spans="1:15">
      <c r="A139">
        <v>192200</v>
      </c>
      <c r="C139">
        <v>170983</v>
      </c>
      <c r="D139">
        <v>154728</v>
      </c>
      <c r="F139" t="s">
        <v>31</v>
      </c>
      <c r="G139" t="s">
        <v>201</v>
      </c>
      <c r="H139">
        <v>98.5</v>
      </c>
      <c r="I139">
        <v>5.718</v>
      </c>
      <c r="J139">
        <v>20.8</v>
      </c>
      <c r="K139">
        <v>3.1</v>
      </c>
      <c r="L139">
        <v>14.7</v>
      </c>
      <c r="M139">
        <v>99.4</v>
      </c>
      <c r="N139">
        <v>139.1</v>
      </c>
      <c r="O139">
        <v>124.1</v>
      </c>
    </row>
    <row r="140" spans="1:15">
      <c r="A140">
        <v>192213</v>
      </c>
      <c r="C140">
        <v>172344</v>
      </c>
      <c r="D140">
        <v>141313</v>
      </c>
      <c r="F140" t="s">
        <v>30</v>
      </c>
      <c r="G140" t="s">
        <v>202</v>
      </c>
      <c r="H140">
        <v>87</v>
      </c>
      <c r="I140">
        <v>3.335</v>
      </c>
      <c r="J140">
        <v>18.3</v>
      </c>
      <c r="K140">
        <v>2.9</v>
      </c>
      <c r="L140">
        <v>15.7</v>
      </c>
      <c r="M140">
        <v>99.3</v>
      </c>
      <c r="N140">
        <v>92.2</v>
      </c>
      <c r="O140">
        <v>136.30000000000001</v>
      </c>
    </row>
    <row r="141" spans="1:15">
      <c r="A141">
        <v>192223</v>
      </c>
      <c r="C141">
        <v>130404</v>
      </c>
      <c r="D141">
        <v>162223</v>
      </c>
      <c r="F141" t="s">
        <v>30</v>
      </c>
      <c r="G141" t="s">
        <v>203</v>
      </c>
      <c r="H141">
        <v>88</v>
      </c>
      <c r="I141">
        <v>5.5839999999999996</v>
      </c>
      <c r="J141">
        <v>19.600000000000001</v>
      </c>
      <c r="K141">
        <v>2.4</v>
      </c>
      <c r="L141">
        <v>12.5</v>
      </c>
      <c r="M141">
        <v>99.6</v>
      </c>
      <c r="N141">
        <v>121.7</v>
      </c>
      <c r="O141">
        <v>113.9</v>
      </c>
    </row>
    <row r="142" spans="1:15">
      <c r="A142">
        <v>192237</v>
      </c>
      <c r="C142">
        <v>172525</v>
      </c>
      <c r="D142">
        <v>154574</v>
      </c>
      <c r="F142" t="s">
        <v>31</v>
      </c>
      <c r="G142" t="s">
        <v>204</v>
      </c>
      <c r="H142">
        <v>99.5</v>
      </c>
      <c r="I142">
        <v>4.931</v>
      </c>
      <c r="J142">
        <v>19.100000000000001</v>
      </c>
      <c r="K142">
        <v>2.6</v>
      </c>
      <c r="L142">
        <v>13.8</v>
      </c>
      <c r="M142">
        <v>99.7</v>
      </c>
      <c r="N142">
        <v>104.6</v>
      </c>
      <c r="O142">
        <v>111.9</v>
      </c>
    </row>
    <row r="143" spans="1:15">
      <c r="A143">
        <v>192260</v>
      </c>
      <c r="C143">
        <v>171737</v>
      </c>
      <c r="D143">
        <v>140285</v>
      </c>
      <c r="F143" t="s">
        <v>30</v>
      </c>
      <c r="G143" t="s">
        <v>205</v>
      </c>
      <c r="H143">
        <v>93</v>
      </c>
      <c r="I143">
        <v>6.133</v>
      </c>
      <c r="J143">
        <v>17.7</v>
      </c>
      <c r="K143">
        <v>2.7</v>
      </c>
      <c r="L143">
        <v>15.1</v>
      </c>
      <c r="M143">
        <v>99.5</v>
      </c>
      <c r="N143">
        <v>96.5</v>
      </c>
      <c r="O143">
        <v>99.7</v>
      </c>
    </row>
    <row r="144" spans="1:15">
      <c r="A144">
        <v>192261</v>
      </c>
      <c r="C144">
        <v>170312</v>
      </c>
      <c r="D144">
        <v>146493</v>
      </c>
      <c r="F144" t="s">
        <v>30</v>
      </c>
      <c r="G144" t="s">
        <v>206</v>
      </c>
      <c r="H144">
        <v>88.5</v>
      </c>
      <c r="I144">
        <v>3.6640000000000001</v>
      </c>
      <c r="J144">
        <v>17.2</v>
      </c>
      <c r="K144">
        <v>2.8</v>
      </c>
      <c r="L144">
        <v>16</v>
      </c>
      <c r="M144">
        <v>99.9</v>
      </c>
      <c r="N144">
        <v>113.7</v>
      </c>
      <c r="O144">
        <v>103.7</v>
      </c>
    </row>
    <row r="145" spans="1:15">
      <c r="A145">
        <v>192269</v>
      </c>
      <c r="C145">
        <v>161153</v>
      </c>
      <c r="D145">
        <v>160697</v>
      </c>
      <c r="F145" t="s">
        <v>34</v>
      </c>
      <c r="G145" t="s">
        <v>207</v>
      </c>
      <c r="H145">
        <v>93.5</v>
      </c>
      <c r="I145">
        <v>7.4180000000000001</v>
      </c>
      <c r="J145">
        <v>19</v>
      </c>
      <c r="K145">
        <v>2.8</v>
      </c>
      <c r="L145">
        <v>14.7</v>
      </c>
      <c r="M145">
        <v>99.6</v>
      </c>
      <c r="N145">
        <v>85.9</v>
      </c>
      <c r="O145">
        <v>97.6</v>
      </c>
    </row>
    <row r="146" spans="1:15">
      <c r="A146">
        <v>192270</v>
      </c>
      <c r="C146">
        <v>171555</v>
      </c>
      <c r="D146">
        <v>151007</v>
      </c>
      <c r="F146" t="s">
        <v>30</v>
      </c>
      <c r="G146" t="s">
        <v>208</v>
      </c>
      <c r="H146">
        <v>97.5</v>
      </c>
      <c r="I146">
        <v>4.4450000000000003</v>
      </c>
      <c r="J146">
        <v>19.399999999999999</v>
      </c>
      <c r="K146">
        <v>3.4</v>
      </c>
      <c r="L146">
        <v>17.8</v>
      </c>
      <c r="M146">
        <v>99.5</v>
      </c>
      <c r="N146">
        <v>121.1</v>
      </c>
      <c r="O146">
        <v>113.9</v>
      </c>
    </row>
    <row r="147" spans="1:15">
      <c r="A147">
        <v>192272</v>
      </c>
      <c r="C147">
        <v>140961</v>
      </c>
      <c r="D147">
        <v>153147</v>
      </c>
      <c r="F147" t="s">
        <v>30</v>
      </c>
      <c r="G147" t="s">
        <v>209</v>
      </c>
      <c r="H147">
        <v>81.5</v>
      </c>
      <c r="I147">
        <v>5.2030000000000003</v>
      </c>
      <c r="J147">
        <v>18</v>
      </c>
      <c r="K147">
        <v>2.8</v>
      </c>
      <c r="L147">
        <v>15.7</v>
      </c>
      <c r="M147">
        <v>99.3</v>
      </c>
      <c r="N147">
        <v>116</v>
      </c>
      <c r="O147">
        <v>113.9</v>
      </c>
    </row>
    <row r="148" spans="1:15">
      <c r="A148">
        <v>192274</v>
      </c>
      <c r="C148">
        <v>172344</v>
      </c>
      <c r="D148">
        <v>140244</v>
      </c>
      <c r="E148" t="s">
        <v>33</v>
      </c>
      <c r="F148" t="s">
        <v>31</v>
      </c>
      <c r="G148" t="s">
        <v>210</v>
      </c>
      <c r="H148">
        <v>85</v>
      </c>
      <c r="I148">
        <v>3.8250000000000002</v>
      </c>
      <c r="J148">
        <v>18.8</v>
      </c>
      <c r="K148">
        <v>3.1</v>
      </c>
      <c r="L148">
        <v>16.600000000000001</v>
      </c>
      <c r="M148">
        <v>99.4</v>
      </c>
      <c r="N148">
        <v>102.9</v>
      </c>
      <c r="O148">
        <v>111.9</v>
      </c>
    </row>
    <row r="149" spans="1:15">
      <c r="A149">
        <v>192279</v>
      </c>
      <c r="C149">
        <v>171791</v>
      </c>
      <c r="D149">
        <v>171231</v>
      </c>
      <c r="F149" t="s">
        <v>30</v>
      </c>
      <c r="G149" t="s">
        <v>211</v>
      </c>
      <c r="H149">
        <v>84.5</v>
      </c>
      <c r="I149">
        <v>3.4009999999999998</v>
      </c>
      <c r="J149">
        <v>19.600000000000001</v>
      </c>
      <c r="K149">
        <v>3.4</v>
      </c>
      <c r="L149">
        <v>17.399999999999999</v>
      </c>
      <c r="M149">
        <v>99.2</v>
      </c>
      <c r="N149">
        <v>99.4</v>
      </c>
      <c r="O149">
        <v>91.5</v>
      </c>
    </row>
    <row r="150" spans="1:15">
      <c r="A150">
        <v>192280</v>
      </c>
      <c r="C150">
        <v>150077</v>
      </c>
      <c r="D150">
        <v>170874</v>
      </c>
      <c r="F150" t="s">
        <v>31</v>
      </c>
      <c r="G150" t="s">
        <v>212</v>
      </c>
      <c r="H150">
        <v>95.5</v>
      </c>
      <c r="I150">
        <v>5.0599999999999996</v>
      </c>
      <c r="J150">
        <v>19.5</v>
      </c>
      <c r="K150">
        <v>2.8</v>
      </c>
      <c r="L150">
        <v>14.3</v>
      </c>
      <c r="M150">
        <v>99.7</v>
      </c>
      <c r="N150">
        <v>112.1</v>
      </c>
      <c r="O150">
        <v>109.8</v>
      </c>
    </row>
    <row r="151" spans="1:15">
      <c r="A151">
        <v>192286</v>
      </c>
      <c r="C151">
        <v>160030</v>
      </c>
      <c r="D151">
        <v>174997</v>
      </c>
      <c r="F151" t="s">
        <v>30</v>
      </c>
      <c r="G151" t="s">
        <v>213</v>
      </c>
      <c r="H151">
        <v>94.5</v>
      </c>
      <c r="I151">
        <v>2.778</v>
      </c>
      <c r="J151">
        <v>20.3</v>
      </c>
      <c r="K151">
        <v>2.6</v>
      </c>
      <c r="L151">
        <v>13</v>
      </c>
      <c r="M151">
        <v>99.8</v>
      </c>
      <c r="N151">
        <v>116.3</v>
      </c>
      <c r="O151">
        <v>103.7</v>
      </c>
    </row>
    <row r="152" spans="1:15">
      <c r="A152">
        <v>192301</v>
      </c>
      <c r="C152">
        <v>161186</v>
      </c>
      <c r="D152">
        <v>171045</v>
      </c>
      <c r="E152" t="s">
        <v>33</v>
      </c>
      <c r="F152" t="s">
        <v>31</v>
      </c>
      <c r="G152" t="s">
        <v>214</v>
      </c>
      <c r="H152">
        <v>90</v>
      </c>
      <c r="I152">
        <v>2.661</v>
      </c>
      <c r="J152">
        <v>16.7</v>
      </c>
      <c r="K152">
        <v>2.7</v>
      </c>
      <c r="L152">
        <v>15.9</v>
      </c>
      <c r="M152">
        <v>99.6</v>
      </c>
      <c r="N152">
        <v>134.1</v>
      </c>
      <c r="O152">
        <v>120</v>
      </c>
    </row>
    <row r="153" spans="1:15">
      <c r="A153">
        <v>192369</v>
      </c>
      <c r="C153">
        <v>161845</v>
      </c>
      <c r="D153">
        <v>171478</v>
      </c>
      <c r="E153" t="s">
        <v>33</v>
      </c>
      <c r="F153" t="s">
        <v>31</v>
      </c>
      <c r="G153" t="s">
        <v>215</v>
      </c>
      <c r="H153">
        <v>89</v>
      </c>
      <c r="I153">
        <v>5.0979999999999999</v>
      </c>
      <c r="J153">
        <v>18.899999999999999</v>
      </c>
      <c r="K153">
        <v>3.2</v>
      </c>
      <c r="L153">
        <v>16.8</v>
      </c>
      <c r="M153">
        <v>99.5</v>
      </c>
      <c r="N153">
        <v>116.9</v>
      </c>
      <c r="O153">
        <v>113.9</v>
      </c>
    </row>
    <row r="154" spans="1:15">
      <c r="A154">
        <v>192385</v>
      </c>
      <c r="C154">
        <v>150150</v>
      </c>
      <c r="D154">
        <v>175220</v>
      </c>
      <c r="F154" t="s">
        <v>31</v>
      </c>
      <c r="G154" t="s">
        <v>216</v>
      </c>
      <c r="H154">
        <v>92</v>
      </c>
      <c r="I154">
        <v>5.6429999999999998</v>
      </c>
      <c r="J154">
        <v>19.600000000000001</v>
      </c>
      <c r="K154">
        <v>3.2</v>
      </c>
      <c r="L154">
        <v>16</v>
      </c>
      <c r="M154">
        <v>99</v>
      </c>
      <c r="N154">
        <v>119.7</v>
      </c>
      <c r="O154">
        <v>103.7</v>
      </c>
    </row>
    <row r="155" spans="1:15">
      <c r="A155">
        <v>192404</v>
      </c>
      <c r="C155">
        <v>142809</v>
      </c>
      <c r="D155">
        <v>171287</v>
      </c>
      <c r="F155" t="s">
        <v>31</v>
      </c>
      <c r="G155" t="s">
        <v>217</v>
      </c>
      <c r="H155">
        <v>87</v>
      </c>
      <c r="I155">
        <v>4.9420000000000002</v>
      </c>
      <c r="J155">
        <v>19.8</v>
      </c>
      <c r="K155">
        <v>3.4</v>
      </c>
      <c r="L155">
        <v>17.399999999999999</v>
      </c>
      <c r="M155">
        <v>98.9</v>
      </c>
      <c r="N155">
        <v>114.7</v>
      </c>
      <c r="O155">
        <v>113.9</v>
      </c>
    </row>
    <row r="156" spans="1:15">
      <c r="A156">
        <v>192439</v>
      </c>
      <c r="C156">
        <v>170073</v>
      </c>
      <c r="F156" t="s">
        <v>34</v>
      </c>
      <c r="G156" t="s">
        <v>218</v>
      </c>
      <c r="H156">
        <v>89</v>
      </c>
      <c r="I156">
        <v>6.1989999999999998</v>
      </c>
      <c r="J156">
        <v>20.5</v>
      </c>
      <c r="K156">
        <v>2.9</v>
      </c>
      <c r="L156">
        <v>14.1</v>
      </c>
      <c r="M156">
        <v>99</v>
      </c>
      <c r="N156">
        <v>100.2</v>
      </c>
      <c r="O156">
        <v>103.7</v>
      </c>
    </row>
    <row r="157" spans="1:15">
      <c r="A157">
        <v>192440</v>
      </c>
      <c r="C157">
        <v>160932</v>
      </c>
      <c r="D157">
        <v>172542</v>
      </c>
      <c r="F157" t="s">
        <v>30</v>
      </c>
      <c r="G157" t="s">
        <v>219</v>
      </c>
      <c r="H157">
        <v>82</v>
      </c>
      <c r="I157">
        <v>4.5839999999999996</v>
      </c>
      <c r="J157">
        <v>19.7</v>
      </c>
      <c r="K157">
        <v>2.8</v>
      </c>
      <c r="L157">
        <v>14.2</v>
      </c>
      <c r="M157">
        <v>99.7</v>
      </c>
      <c r="N157">
        <v>84.4</v>
      </c>
      <c r="O157">
        <v>81.3</v>
      </c>
    </row>
    <row r="158" spans="1:15">
      <c r="A158">
        <v>192445</v>
      </c>
      <c r="C158">
        <v>150150</v>
      </c>
      <c r="D158">
        <v>171719</v>
      </c>
      <c r="F158" t="s">
        <v>34</v>
      </c>
      <c r="G158" t="s">
        <v>220</v>
      </c>
      <c r="H158">
        <v>85.5</v>
      </c>
      <c r="I158">
        <v>5.4809999999999999</v>
      </c>
      <c r="J158">
        <v>20.6</v>
      </c>
      <c r="K158">
        <v>2.9</v>
      </c>
      <c r="L158">
        <v>14</v>
      </c>
      <c r="M158">
        <v>99.7</v>
      </c>
      <c r="N158">
        <v>108.1</v>
      </c>
      <c r="O158">
        <v>101.7</v>
      </c>
    </row>
    <row r="159" spans="1:15">
      <c r="A159">
        <v>192559</v>
      </c>
      <c r="C159">
        <v>150079</v>
      </c>
      <c r="D159">
        <v>172987</v>
      </c>
      <c r="F159" t="s">
        <v>31</v>
      </c>
      <c r="G159" t="s">
        <v>221</v>
      </c>
      <c r="H159">
        <v>84.5</v>
      </c>
      <c r="I159">
        <v>4.5170000000000003</v>
      </c>
      <c r="J159">
        <v>19</v>
      </c>
      <c r="K159">
        <v>2.6</v>
      </c>
      <c r="L159">
        <v>13.6</v>
      </c>
      <c r="M159">
        <v>99.6</v>
      </c>
      <c r="N159">
        <v>81.599999999999994</v>
      </c>
      <c r="O159">
        <v>85.4</v>
      </c>
    </row>
    <row r="160" spans="1:15">
      <c r="A160">
        <v>192632</v>
      </c>
      <c r="B160" t="s">
        <v>38</v>
      </c>
      <c r="C160">
        <v>150150</v>
      </c>
      <c r="D160">
        <v>173336</v>
      </c>
      <c r="F160" t="s">
        <v>39</v>
      </c>
      <c r="G160" t="s">
        <v>222</v>
      </c>
      <c r="H160">
        <v>96</v>
      </c>
      <c r="I160">
        <v>5.4089999999999998</v>
      </c>
      <c r="J160">
        <v>18.100000000000001</v>
      </c>
      <c r="K160">
        <v>2.6</v>
      </c>
      <c r="L160">
        <v>14.4</v>
      </c>
      <c r="M160">
        <v>99.5</v>
      </c>
      <c r="N160">
        <v>109</v>
      </c>
      <c r="O160">
        <v>120</v>
      </c>
    </row>
    <row r="161" spans="1:15">
      <c r="A161">
        <v>192680</v>
      </c>
      <c r="C161">
        <v>161186</v>
      </c>
      <c r="D161">
        <v>172314</v>
      </c>
      <c r="F161" t="s">
        <v>34</v>
      </c>
      <c r="G161" t="s">
        <v>223</v>
      </c>
      <c r="H161">
        <v>96.5</v>
      </c>
      <c r="I161">
        <v>3.6139999999999999</v>
      </c>
      <c r="J161">
        <v>17.3</v>
      </c>
      <c r="K161">
        <v>2.5</v>
      </c>
      <c r="L161">
        <v>14.4</v>
      </c>
      <c r="M161">
        <v>99.8</v>
      </c>
      <c r="N161">
        <v>76.099999999999994</v>
      </c>
      <c r="O161">
        <v>83.4</v>
      </c>
    </row>
    <row r="162" spans="1:15">
      <c r="A162">
        <v>192718</v>
      </c>
      <c r="B162" t="s">
        <v>38</v>
      </c>
      <c r="C162">
        <v>150150</v>
      </c>
      <c r="D162">
        <v>170340</v>
      </c>
      <c r="F162" t="s">
        <v>34</v>
      </c>
      <c r="G162" t="s">
        <v>224</v>
      </c>
      <c r="H162">
        <v>88</v>
      </c>
      <c r="I162">
        <v>2.9039999999999999</v>
      </c>
      <c r="J162">
        <v>17.899999999999999</v>
      </c>
      <c r="K162">
        <v>3.5</v>
      </c>
      <c r="L162">
        <v>19.5</v>
      </c>
      <c r="M162">
        <v>98.7</v>
      </c>
      <c r="N162">
        <v>80.5</v>
      </c>
      <c r="O162">
        <v>77.3</v>
      </c>
    </row>
    <row r="163" spans="1:15">
      <c r="A163">
        <v>192779</v>
      </c>
      <c r="C163">
        <v>162667</v>
      </c>
      <c r="D163">
        <v>171809</v>
      </c>
      <c r="F163" t="s">
        <v>30</v>
      </c>
      <c r="G163" t="s">
        <v>225</v>
      </c>
      <c r="H163">
        <v>86</v>
      </c>
      <c r="I163">
        <v>4.0860000000000003</v>
      </c>
      <c r="J163">
        <v>19.5</v>
      </c>
      <c r="K163">
        <v>2.8</v>
      </c>
      <c r="L163">
        <v>14.4</v>
      </c>
      <c r="M163">
        <v>99.5</v>
      </c>
      <c r="N163">
        <v>110.4</v>
      </c>
      <c r="O163">
        <v>105.8</v>
      </c>
    </row>
    <row r="164" spans="1:15">
      <c r="A164">
        <v>192822</v>
      </c>
      <c r="C164">
        <v>170308</v>
      </c>
      <c r="D164">
        <v>173457</v>
      </c>
      <c r="F164" t="s">
        <v>34</v>
      </c>
      <c r="G164" t="s">
        <v>226</v>
      </c>
      <c r="H164">
        <v>87.5</v>
      </c>
      <c r="I164">
        <v>4.4800000000000004</v>
      </c>
      <c r="J164">
        <v>19.399999999999999</v>
      </c>
      <c r="K164">
        <v>2.9</v>
      </c>
      <c r="L164">
        <v>14.7</v>
      </c>
      <c r="M164">
        <v>99.8</v>
      </c>
      <c r="N164">
        <v>79.2</v>
      </c>
      <c r="O164">
        <v>99.7</v>
      </c>
    </row>
    <row r="165" spans="1:15">
      <c r="A165">
        <v>192842</v>
      </c>
      <c r="C165">
        <v>161186</v>
      </c>
      <c r="D165">
        <v>172397</v>
      </c>
      <c r="F165" t="s">
        <v>30</v>
      </c>
      <c r="G165" t="s">
        <v>227</v>
      </c>
      <c r="H165">
        <v>94.5</v>
      </c>
      <c r="I165">
        <v>6.3019999999999996</v>
      </c>
      <c r="J165">
        <v>18.7</v>
      </c>
      <c r="K165">
        <v>2.8</v>
      </c>
      <c r="L165">
        <v>15.1</v>
      </c>
      <c r="M165">
        <v>99.6</v>
      </c>
      <c r="N165">
        <v>116.5</v>
      </c>
      <c r="O165">
        <v>115.9</v>
      </c>
    </row>
    <row r="166" spans="1:15">
      <c r="A166">
        <v>192853</v>
      </c>
      <c r="C166">
        <v>150079</v>
      </c>
      <c r="D166">
        <v>172186</v>
      </c>
      <c r="F166" t="s">
        <v>31</v>
      </c>
      <c r="G166" t="s">
        <v>228</v>
      </c>
      <c r="H166">
        <v>102.5</v>
      </c>
      <c r="I166">
        <v>6.8470000000000004</v>
      </c>
      <c r="J166">
        <v>18.5</v>
      </c>
      <c r="K166">
        <v>2.8</v>
      </c>
      <c r="L166">
        <v>14.9</v>
      </c>
      <c r="M166">
        <v>99.7</v>
      </c>
      <c r="N166">
        <v>73</v>
      </c>
      <c r="O166">
        <v>77.3</v>
      </c>
    </row>
    <row r="167" spans="1:15">
      <c r="A167">
        <v>192879</v>
      </c>
      <c r="C167">
        <v>170308</v>
      </c>
      <c r="D167">
        <v>173577</v>
      </c>
      <c r="F167" t="s">
        <v>30</v>
      </c>
      <c r="G167" t="s">
        <v>229</v>
      </c>
      <c r="H167">
        <v>86.5</v>
      </c>
      <c r="I167">
        <v>5.3860000000000001</v>
      </c>
      <c r="J167">
        <v>19.399999999999999</v>
      </c>
      <c r="K167">
        <v>2.9</v>
      </c>
      <c r="L167">
        <v>15</v>
      </c>
      <c r="M167">
        <v>99.4</v>
      </c>
      <c r="N167">
        <v>104.3</v>
      </c>
      <c r="O167">
        <v>105.8</v>
      </c>
    </row>
    <row r="168" spans="1:15">
      <c r="A168">
        <v>192900</v>
      </c>
      <c r="C168">
        <v>170293</v>
      </c>
      <c r="D168">
        <v>125655</v>
      </c>
      <c r="F168" t="s">
        <v>30</v>
      </c>
      <c r="G168" t="s">
        <v>230</v>
      </c>
      <c r="H168">
        <v>87.5</v>
      </c>
      <c r="I168">
        <v>5.44</v>
      </c>
      <c r="J168">
        <v>19.600000000000001</v>
      </c>
      <c r="K168">
        <v>3</v>
      </c>
      <c r="L168">
        <v>15.4</v>
      </c>
      <c r="M168">
        <v>98.9</v>
      </c>
      <c r="N168">
        <v>133.9</v>
      </c>
      <c r="O168">
        <v>105.8</v>
      </c>
    </row>
    <row r="169" spans="1:15">
      <c r="A169">
        <v>192910</v>
      </c>
      <c r="C169">
        <v>172525</v>
      </c>
      <c r="D169">
        <v>166487</v>
      </c>
      <c r="F169" t="s">
        <v>30</v>
      </c>
      <c r="G169" t="s">
        <v>231</v>
      </c>
      <c r="H169">
        <v>85</v>
      </c>
      <c r="I169">
        <v>4.3019999999999996</v>
      </c>
      <c r="J169">
        <v>17.2</v>
      </c>
      <c r="K169">
        <v>2.7</v>
      </c>
      <c r="L169">
        <v>15.7</v>
      </c>
      <c r="M169">
        <v>99.8</v>
      </c>
      <c r="N169">
        <v>0</v>
      </c>
      <c r="O169">
        <v>0</v>
      </c>
    </row>
    <row r="170" spans="1:15">
      <c r="A170">
        <v>192934</v>
      </c>
      <c r="C170">
        <v>170905</v>
      </c>
      <c r="D170">
        <v>130141</v>
      </c>
      <c r="F170" t="s">
        <v>30</v>
      </c>
      <c r="G170" t="s">
        <v>232</v>
      </c>
      <c r="H170">
        <v>101</v>
      </c>
      <c r="I170">
        <v>5.8129999999999997</v>
      </c>
      <c r="J170">
        <v>18.600000000000001</v>
      </c>
      <c r="K170">
        <v>2.8</v>
      </c>
      <c r="L170">
        <v>15.2</v>
      </c>
      <c r="M170">
        <v>99.5</v>
      </c>
      <c r="N170">
        <v>101.7</v>
      </c>
      <c r="O170">
        <v>109.8</v>
      </c>
    </row>
    <row r="171" spans="1:15">
      <c r="A171">
        <v>192996</v>
      </c>
      <c r="C171">
        <v>171555</v>
      </c>
      <c r="D171">
        <v>154427</v>
      </c>
      <c r="F171" t="s">
        <v>34</v>
      </c>
      <c r="G171" t="s">
        <v>233</v>
      </c>
      <c r="H171">
        <v>87</v>
      </c>
      <c r="I171">
        <v>4.931</v>
      </c>
      <c r="J171">
        <v>19.3</v>
      </c>
      <c r="K171">
        <v>3.3</v>
      </c>
      <c r="L171">
        <v>17.100000000000001</v>
      </c>
      <c r="M171">
        <v>99.1</v>
      </c>
      <c r="N171">
        <v>112.6</v>
      </c>
      <c r="O171">
        <v>105.8</v>
      </c>
    </row>
    <row r="172" spans="1:15">
      <c r="A172">
        <v>193010</v>
      </c>
      <c r="B172" t="s">
        <v>58</v>
      </c>
      <c r="C172">
        <v>161153</v>
      </c>
      <c r="D172">
        <v>151946</v>
      </c>
      <c r="F172" t="s">
        <v>31</v>
      </c>
      <c r="G172" t="s">
        <v>234</v>
      </c>
      <c r="H172">
        <v>104</v>
      </c>
      <c r="I172">
        <v>6.5919999999999996</v>
      </c>
      <c r="J172">
        <v>19</v>
      </c>
      <c r="K172">
        <v>2.7</v>
      </c>
      <c r="L172">
        <v>14.1</v>
      </c>
      <c r="M172">
        <v>99.8</v>
      </c>
      <c r="N172">
        <v>107.6</v>
      </c>
      <c r="O172">
        <v>142.4</v>
      </c>
    </row>
    <row r="173" spans="1:15">
      <c r="A173">
        <v>193024</v>
      </c>
      <c r="C173">
        <v>161153</v>
      </c>
      <c r="D173">
        <v>161257</v>
      </c>
      <c r="F173" t="s">
        <v>31</v>
      </c>
      <c r="G173" t="s">
        <v>235</v>
      </c>
      <c r="H173">
        <v>85.5</v>
      </c>
      <c r="I173">
        <v>4.1509999999999998</v>
      </c>
      <c r="J173">
        <v>17.100000000000001</v>
      </c>
      <c r="K173">
        <v>2.7</v>
      </c>
      <c r="L173">
        <v>15.9</v>
      </c>
      <c r="M173">
        <v>99.4</v>
      </c>
      <c r="N173">
        <v>105.3</v>
      </c>
      <c r="O173">
        <v>103.7</v>
      </c>
    </row>
    <row r="174" spans="1:15">
      <c r="A174">
        <v>193026</v>
      </c>
      <c r="C174">
        <v>170432</v>
      </c>
      <c r="D174">
        <v>160163</v>
      </c>
      <c r="F174" t="s">
        <v>31</v>
      </c>
      <c r="G174" t="s">
        <v>236</v>
      </c>
      <c r="H174">
        <v>92</v>
      </c>
      <c r="I174">
        <v>5.3159999999999998</v>
      </c>
      <c r="J174">
        <v>17.2</v>
      </c>
      <c r="K174">
        <v>2.5</v>
      </c>
      <c r="L174">
        <v>14.6</v>
      </c>
      <c r="M174">
        <v>99.5</v>
      </c>
      <c r="N174">
        <v>98.7</v>
      </c>
      <c r="O174">
        <v>95.6</v>
      </c>
    </row>
    <row r="175" spans="1:15">
      <c r="A175">
        <v>193049</v>
      </c>
      <c r="C175">
        <v>170364</v>
      </c>
      <c r="D175">
        <v>140823</v>
      </c>
      <c r="E175" t="s">
        <v>33</v>
      </c>
      <c r="F175" t="s">
        <v>31</v>
      </c>
      <c r="G175" t="s">
        <v>237</v>
      </c>
      <c r="H175">
        <v>92</v>
      </c>
      <c r="I175">
        <v>7.407</v>
      </c>
      <c r="J175">
        <v>19.600000000000001</v>
      </c>
      <c r="K175">
        <v>3</v>
      </c>
      <c r="L175">
        <v>15.5</v>
      </c>
      <c r="M175">
        <v>99.7</v>
      </c>
      <c r="N175">
        <v>100</v>
      </c>
      <c r="O175">
        <v>103.7</v>
      </c>
    </row>
    <row r="176" spans="1:15">
      <c r="A176">
        <v>193062</v>
      </c>
      <c r="C176">
        <v>170778</v>
      </c>
      <c r="D176">
        <v>153312</v>
      </c>
      <c r="E176" t="s">
        <v>33</v>
      </c>
      <c r="F176" t="s">
        <v>31</v>
      </c>
      <c r="G176" t="s">
        <v>238</v>
      </c>
      <c r="H176">
        <v>98.5</v>
      </c>
      <c r="I176">
        <v>6.3090000000000002</v>
      </c>
      <c r="J176">
        <v>19.100000000000001</v>
      </c>
      <c r="K176">
        <v>3.4</v>
      </c>
      <c r="L176">
        <v>17.600000000000001</v>
      </c>
      <c r="M176">
        <v>99.4</v>
      </c>
      <c r="N176">
        <v>69.3</v>
      </c>
      <c r="O176">
        <v>73.2</v>
      </c>
    </row>
    <row r="177" spans="1:15">
      <c r="A177">
        <v>193064</v>
      </c>
      <c r="B177" t="s">
        <v>38</v>
      </c>
      <c r="C177">
        <v>170778</v>
      </c>
      <c r="D177">
        <v>144875</v>
      </c>
      <c r="F177" t="s">
        <v>40</v>
      </c>
      <c r="G177" t="s">
        <v>239</v>
      </c>
      <c r="H177">
        <v>99</v>
      </c>
      <c r="I177">
        <v>6.407</v>
      </c>
      <c r="J177">
        <v>18.600000000000001</v>
      </c>
      <c r="K177">
        <v>2.4</v>
      </c>
      <c r="L177">
        <v>13.1</v>
      </c>
      <c r="M177">
        <v>99.7</v>
      </c>
      <c r="N177">
        <v>101.4</v>
      </c>
      <c r="O177">
        <v>101.7</v>
      </c>
    </row>
    <row r="178" spans="1:15">
      <c r="A178">
        <v>193065</v>
      </c>
      <c r="C178">
        <v>170312</v>
      </c>
      <c r="D178">
        <v>161367</v>
      </c>
      <c r="F178" t="s">
        <v>30</v>
      </c>
      <c r="G178" t="s">
        <v>240</v>
      </c>
      <c r="H178">
        <v>84</v>
      </c>
      <c r="I178">
        <v>4.7050000000000001</v>
      </c>
      <c r="J178">
        <v>17.5</v>
      </c>
      <c r="K178">
        <v>2.8</v>
      </c>
      <c r="L178">
        <v>15.7</v>
      </c>
      <c r="M178">
        <v>99.8</v>
      </c>
      <c r="N178">
        <v>109.7</v>
      </c>
      <c r="O178">
        <v>95.6</v>
      </c>
    </row>
    <row r="179" spans="1:15">
      <c r="A179">
        <v>193073</v>
      </c>
      <c r="C179">
        <v>170983</v>
      </c>
      <c r="D179">
        <v>156587</v>
      </c>
      <c r="F179" t="s">
        <v>31</v>
      </c>
      <c r="G179" t="s">
        <v>241</v>
      </c>
      <c r="H179">
        <v>90.5</v>
      </c>
      <c r="I179">
        <v>4.3419999999999996</v>
      </c>
      <c r="J179">
        <v>19.600000000000001</v>
      </c>
      <c r="K179">
        <v>2.9</v>
      </c>
      <c r="L179">
        <v>14.8</v>
      </c>
      <c r="M179">
        <v>99.4</v>
      </c>
      <c r="N179">
        <v>127.5</v>
      </c>
      <c r="O179">
        <v>113.9</v>
      </c>
    </row>
    <row r="180" spans="1:15">
      <c r="A180">
        <v>193537</v>
      </c>
      <c r="C180" t="s">
        <v>18</v>
      </c>
      <c r="E180" t="s">
        <v>33</v>
      </c>
      <c r="F180" t="s">
        <v>31</v>
      </c>
      <c r="G180" t="s">
        <v>242</v>
      </c>
      <c r="H180">
        <v>94</v>
      </c>
      <c r="I180">
        <v>6.9969999999999999</v>
      </c>
      <c r="J180">
        <v>18.7</v>
      </c>
      <c r="K180">
        <v>2.8</v>
      </c>
      <c r="L180">
        <v>14.8</v>
      </c>
      <c r="M180">
        <v>99.9</v>
      </c>
      <c r="N180">
        <v>122.8</v>
      </c>
      <c r="O180">
        <v>111.9</v>
      </c>
    </row>
    <row r="181" spans="1:15">
      <c r="A181">
        <v>193579</v>
      </c>
      <c r="C181" t="s">
        <v>18</v>
      </c>
      <c r="F181" t="s">
        <v>30</v>
      </c>
      <c r="G181" t="s">
        <v>243</v>
      </c>
      <c r="H181">
        <v>92</v>
      </c>
      <c r="I181">
        <v>6.8010000000000002</v>
      </c>
      <c r="J181">
        <v>16.399999999999999</v>
      </c>
      <c r="K181">
        <v>2.4</v>
      </c>
      <c r="L181">
        <v>14.4</v>
      </c>
      <c r="M181">
        <v>99.9</v>
      </c>
      <c r="N181">
        <v>100.2</v>
      </c>
      <c r="O181">
        <v>105.8</v>
      </c>
    </row>
    <row r="182" spans="1:15">
      <c r="A182">
        <v>193614</v>
      </c>
      <c r="C182" t="s">
        <v>18</v>
      </c>
      <c r="F182" t="s">
        <v>30</v>
      </c>
      <c r="G182" t="s">
        <v>244</v>
      </c>
      <c r="H182">
        <v>98.5</v>
      </c>
      <c r="I182">
        <v>8.84</v>
      </c>
      <c r="J182">
        <v>19.100000000000001</v>
      </c>
      <c r="K182">
        <v>2.2999999999999998</v>
      </c>
      <c r="L182">
        <v>12</v>
      </c>
      <c r="M182">
        <v>99.8</v>
      </c>
      <c r="N182">
        <v>119.8</v>
      </c>
      <c r="O182">
        <v>111.9</v>
      </c>
    </row>
    <row r="183" spans="1:15">
      <c r="A183">
        <v>193624</v>
      </c>
      <c r="B183" t="s">
        <v>38</v>
      </c>
      <c r="C183" t="s">
        <v>18</v>
      </c>
      <c r="F183" t="s">
        <v>39</v>
      </c>
      <c r="G183" t="s">
        <v>245</v>
      </c>
      <c r="H183">
        <v>80.5</v>
      </c>
      <c r="I183">
        <v>6.0609999999999999</v>
      </c>
      <c r="J183">
        <v>17.899999999999999</v>
      </c>
      <c r="K183">
        <v>3.1</v>
      </c>
      <c r="L183">
        <v>17.5</v>
      </c>
      <c r="M183">
        <v>99.5</v>
      </c>
      <c r="N183">
        <v>99.9</v>
      </c>
      <c r="O183">
        <v>87.4</v>
      </c>
    </row>
    <row r="184" spans="1:15">
      <c r="A184">
        <v>193631</v>
      </c>
      <c r="C184" t="s">
        <v>18</v>
      </c>
      <c r="E184" t="s">
        <v>33</v>
      </c>
      <c r="F184" t="s">
        <v>31</v>
      </c>
      <c r="G184" t="s">
        <v>246</v>
      </c>
      <c r="H184">
        <v>83.5</v>
      </c>
      <c r="I184">
        <v>7.0250000000000004</v>
      </c>
      <c r="J184">
        <v>19.399999999999999</v>
      </c>
      <c r="K184">
        <v>3.4</v>
      </c>
      <c r="L184">
        <v>17.600000000000001</v>
      </c>
      <c r="M184">
        <v>99</v>
      </c>
      <c r="N184">
        <v>103.2</v>
      </c>
      <c r="O184">
        <v>99.7</v>
      </c>
    </row>
    <row r="185" spans="1:15">
      <c r="A185">
        <v>193661</v>
      </c>
      <c r="C185" t="s">
        <v>18</v>
      </c>
      <c r="F185" t="s">
        <v>30</v>
      </c>
      <c r="G185" t="s">
        <v>247</v>
      </c>
      <c r="H185">
        <v>100.5</v>
      </c>
      <c r="I185">
        <v>7.0590000000000002</v>
      </c>
      <c r="J185">
        <v>18.899999999999999</v>
      </c>
      <c r="K185">
        <v>2.4</v>
      </c>
      <c r="L185">
        <v>12.7</v>
      </c>
      <c r="M185">
        <v>99.7</v>
      </c>
      <c r="N185">
        <v>113.2</v>
      </c>
      <c r="O185">
        <v>115.9</v>
      </c>
    </row>
    <row r="186" spans="1:15">
      <c r="A186">
        <v>193687</v>
      </c>
      <c r="C186" t="s">
        <v>18</v>
      </c>
      <c r="F186" t="s">
        <v>31</v>
      </c>
      <c r="G186" t="s">
        <v>248</v>
      </c>
      <c r="H186">
        <v>96</v>
      </c>
      <c r="I186">
        <v>7.327</v>
      </c>
      <c r="J186">
        <v>17.2</v>
      </c>
      <c r="K186">
        <v>2.6</v>
      </c>
      <c r="L186">
        <v>15.1</v>
      </c>
      <c r="M186">
        <v>100</v>
      </c>
      <c r="N186">
        <v>113.4</v>
      </c>
      <c r="O186">
        <v>115.9</v>
      </c>
    </row>
    <row r="187" spans="1:15">
      <c r="A187">
        <v>193701</v>
      </c>
      <c r="C187" t="s">
        <v>18</v>
      </c>
      <c r="E187" t="s">
        <v>33</v>
      </c>
      <c r="F187" t="s">
        <v>31</v>
      </c>
      <c r="G187" t="s">
        <v>249</v>
      </c>
      <c r="H187">
        <v>85</v>
      </c>
      <c r="I187">
        <v>5.9669999999999996</v>
      </c>
      <c r="J187">
        <v>19.5</v>
      </c>
      <c r="K187">
        <v>3</v>
      </c>
      <c r="L187">
        <v>15.3</v>
      </c>
      <c r="M187">
        <v>99.5</v>
      </c>
      <c r="N187">
        <v>95.8</v>
      </c>
      <c r="O187">
        <v>118</v>
      </c>
    </row>
    <row r="188" spans="1:15">
      <c r="A188">
        <v>193704</v>
      </c>
      <c r="C188" t="s">
        <v>18</v>
      </c>
      <c r="E188" t="s">
        <v>33</v>
      </c>
      <c r="F188" t="s">
        <v>31</v>
      </c>
      <c r="G188" t="s">
        <v>250</v>
      </c>
      <c r="H188">
        <v>105.5</v>
      </c>
      <c r="I188">
        <v>9.1989999999999998</v>
      </c>
      <c r="J188">
        <v>19.600000000000001</v>
      </c>
      <c r="K188">
        <v>3</v>
      </c>
      <c r="L188">
        <v>15.2</v>
      </c>
      <c r="M188">
        <v>99.6</v>
      </c>
      <c r="N188">
        <v>112.7</v>
      </c>
      <c r="O188">
        <v>128.1</v>
      </c>
    </row>
    <row r="189" spans="1:15">
      <c r="A189">
        <v>193719</v>
      </c>
      <c r="C189" t="s">
        <v>18</v>
      </c>
      <c r="E189" t="s">
        <v>33</v>
      </c>
      <c r="F189" t="s">
        <v>31</v>
      </c>
      <c r="G189" t="s">
        <v>251</v>
      </c>
      <c r="H189">
        <v>99.5</v>
      </c>
      <c r="I189">
        <v>7.29</v>
      </c>
      <c r="J189">
        <v>19.3</v>
      </c>
      <c r="K189">
        <v>2.2000000000000002</v>
      </c>
      <c r="L189">
        <v>11.6</v>
      </c>
      <c r="M189">
        <v>99.8</v>
      </c>
      <c r="N189">
        <v>110.1</v>
      </c>
      <c r="O189">
        <v>111.9</v>
      </c>
    </row>
    <row r="190" spans="1:15">
      <c r="A190">
        <v>193745</v>
      </c>
      <c r="C190" t="s">
        <v>18</v>
      </c>
      <c r="F190" t="s">
        <v>30</v>
      </c>
      <c r="G190" t="s">
        <v>252</v>
      </c>
      <c r="H190">
        <v>89.5</v>
      </c>
      <c r="I190">
        <v>6.0730000000000004</v>
      </c>
      <c r="J190">
        <v>18.8</v>
      </c>
      <c r="K190">
        <v>2.9</v>
      </c>
      <c r="L190">
        <v>15.6</v>
      </c>
      <c r="M190">
        <v>99.2</v>
      </c>
      <c r="N190">
        <v>73.2</v>
      </c>
      <c r="O190">
        <v>87.4</v>
      </c>
    </row>
    <row r="191" spans="1:15">
      <c r="A191">
        <v>193774</v>
      </c>
      <c r="C191" t="s">
        <v>18</v>
      </c>
      <c r="F191" t="s">
        <v>30</v>
      </c>
      <c r="G191" t="s">
        <v>253</v>
      </c>
      <c r="H191">
        <v>85.5</v>
      </c>
      <c r="I191">
        <v>7.6180000000000003</v>
      </c>
      <c r="J191">
        <v>19.899999999999999</v>
      </c>
      <c r="K191">
        <v>2.8</v>
      </c>
      <c r="L191">
        <v>14.1</v>
      </c>
      <c r="M191">
        <v>99.3</v>
      </c>
      <c r="N191">
        <v>118.1</v>
      </c>
      <c r="O191">
        <v>103.7</v>
      </c>
    </row>
    <row r="192" spans="1:15">
      <c r="A192">
        <v>193780</v>
      </c>
      <c r="C192" t="s">
        <v>18</v>
      </c>
      <c r="E192" t="s">
        <v>33</v>
      </c>
      <c r="F192" t="s">
        <v>31</v>
      </c>
      <c r="G192" t="s">
        <v>254</v>
      </c>
      <c r="H192">
        <v>94.5</v>
      </c>
      <c r="I192">
        <v>6.87</v>
      </c>
      <c r="J192">
        <v>19</v>
      </c>
      <c r="K192">
        <v>3</v>
      </c>
      <c r="L192">
        <v>16</v>
      </c>
      <c r="M192">
        <v>99.2</v>
      </c>
      <c r="N192">
        <v>148</v>
      </c>
      <c r="O192">
        <v>142.4</v>
      </c>
    </row>
    <row r="193" spans="1:15">
      <c r="A193">
        <v>193796</v>
      </c>
      <c r="B193" t="s">
        <v>38</v>
      </c>
      <c r="C193" t="s">
        <v>18</v>
      </c>
      <c r="F193" t="s">
        <v>40</v>
      </c>
      <c r="G193" t="s">
        <v>255</v>
      </c>
      <c r="H193">
        <v>86.5</v>
      </c>
      <c r="I193">
        <v>5.335</v>
      </c>
      <c r="J193">
        <v>19.100000000000001</v>
      </c>
      <c r="K193">
        <v>2.9</v>
      </c>
      <c r="L193">
        <v>15.2</v>
      </c>
      <c r="M193">
        <v>99.6</v>
      </c>
      <c r="N193">
        <v>116.9</v>
      </c>
      <c r="O193">
        <v>101.7</v>
      </c>
    </row>
    <row r="194" spans="1:15">
      <c r="A194">
        <v>193834</v>
      </c>
      <c r="C194" t="s">
        <v>18</v>
      </c>
      <c r="F194" t="s">
        <v>30</v>
      </c>
      <c r="G194" t="s">
        <v>256</v>
      </c>
      <c r="H194">
        <v>98.5</v>
      </c>
      <c r="I194">
        <v>7.3220000000000001</v>
      </c>
      <c r="J194">
        <v>19.7</v>
      </c>
      <c r="K194">
        <v>3.3</v>
      </c>
      <c r="L194">
        <v>16.7</v>
      </c>
      <c r="M194">
        <v>99.5</v>
      </c>
      <c r="N194">
        <v>144.1</v>
      </c>
      <c r="O194">
        <v>109.8</v>
      </c>
    </row>
    <row r="195" spans="1:15">
      <c r="A195">
        <v>193850</v>
      </c>
      <c r="C195" t="s">
        <v>18</v>
      </c>
      <c r="F195" t="s">
        <v>30</v>
      </c>
      <c r="G195" t="s">
        <v>257</v>
      </c>
      <c r="H195">
        <v>90.5</v>
      </c>
      <c r="I195">
        <v>6.8109999999999999</v>
      </c>
      <c r="J195">
        <v>19.600000000000001</v>
      </c>
      <c r="K195">
        <v>2.5</v>
      </c>
      <c r="L195">
        <v>12.8</v>
      </c>
      <c r="M195">
        <v>99.7</v>
      </c>
      <c r="N195">
        <v>97.9</v>
      </c>
      <c r="O195">
        <v>89.5</v>
      </c>
    </row>
    <row r="196" spans="1:15">
      <c r="A196">
        <v>193852</v>
      </c>
      <c r="C196" t="s">
        <v>18</v>
      </c>
      <c r="F196" t="s">
        <v>30</v>
      </c>
      <c r="G196" t="s">
        <v>258</v>
      </c>
      <c r="H196">
        <v>89</v>
      </c>
      <c r="I196">
        <v>7.9420000000000002</v>
      </c>
      <c r="J196">
        <v>20</v>
      </c>
      <c r="K196">
        <v>3.4</v>
      </c>
      <c r="L196">
        <v>17</v>
      </c>
      <c r="M196">
        <v>99.2</v>
      </c>
      <c r="N196">
        <v>119.4</v>
      </c>
      <c r="O196">
        <v>126.1</v>
      </c>
    </row>
    <row r="197" spans="1:15">
      <c r="A197">
        <v>193886</v>
      </c>
      <c r="C197" t="s">
        <v>18</v>
      </c>
      <c r="E197" t="s">
        <v>33</v>
      </c>
      <c r="F197" t="s">
        <v>31</v>
      </c>
      <c r="G197" t="s">
        <v>259</v>
      </c>
      <c r="H197">
        <v>96</v>
      </c>
      <c r="I197">
        <v>6.7359999999999998</v>
      </c>
      <c r="J197">
        <v>18.5</v>
      </c>
      <c r="K197">
        <v>3.1</v>
      </c>
      <c r="L197">
        <v>16.7</v>
      </c>
      <c r="M197">
        <v>99.6</v>
      </c>
      <c r="N197">
        <v>108.3</v>
      </c>
      <c r="O197">
        <v>99.7</v>
      </c>
    </row>
    <row r="198" spans="1:15">
      <c r="A198">
        <v>193909</v>
      </c>
      <c r="C198" t="s">
        <v>18</v>
      </c>
      <c r="E198" t="s">
        <v>33</v>
      </c>
      <c r="F198" t="s">
        <v>31</v>
      </c>
      <c r="G198" t="s">
        <v>260</v>
      </c>
      <c r="H198">
        <v>91.5</v>
      </c>
      <c r="I198">
        <v>6.5629999999999997</v>
      </c>
      <c r="J198">
        <v>19.7</v>
      </c>
      <c r="K198">
        <v>2.7</v>
      </c>
      <c r="L198">
        <v>13.9</v>
      </c>
      <c r="M198">
        <v>99.8</v>
      </c>
      <c r="N198">
        <v>97.8</v>
      </c>
      <c r="O198">
        <v>93.5</v>
      </c>
    </row>
    <row r="199" spans="1:15">
      <c r="A199">
        <v>193911</v>
      </c>
      <c r="C199" t="s">
        <v>18</v>
      </c>
      <c r="E199" t="s">
        <v>33</v>
      </c>
      <c r="F199" t="s">
        <v>31</v>
      </c>
      <c r="G199" t="s">
        <v>261</v>
      </c>
      <c r="H199">
        <v>89.5</v>
      </c>
      <c r="I199">
        <v>5.7309999999999999</v>
      </c>
      <c r="J199">
        <v>18.2</v>
      </c>
      <c r="K199">
        <v>3</v>
      </c>
      <c r="L199">
        <v>16.7</v>
      </c>
      <c r="M199">
        <v>99.4</v>
      </c>
      <c r="N199">
        <v>77.8</v>
      </c>
      <c r="O199">
        <v>99.7</v>
      </c>
    </row>
    <row r="200" spans="1:15">
      <c r="A200">
        <v>193937</v>
      </c>
      <c r="C200" t="s">
        <v>18</v>
      </c>
      <c r="F200" t="s">
        <v>31</v>
      </c>
      <c r="G200" t="s">
        <v>262</v>
      </c>
      <c r="H200">
        <v>101.5</v>
      </c>
      <c r="I200">
        <v>7.9390000000000001</v>
      </c>
      <c r="J200">
        <v>21.1</v>
      </c>
      <c r="K200">
        <v>3.1</v>
      </c>
      <c r="L200">
        <v>14.6</v>
      </c>
      <c r="M200">
        <v>99.5</v>
      </c>
      <c r="N200">
        <v>99.6</v>
      </c>
      <c r="O200">
        <v>103.7</v>
      </c>
    </row>
    <row r="201" spans="1:15">
      <c r="A201">
        <v>193960</v>
      </c>
      <c r="C201" t="s">
        <v>18</v>
      </c>
      <c r="F201" t="s">
        <v>30</v>
      </c>
      <c r="G201" t="s">
        <v>263</v>
      </c>
      <c r="H201">
        <v>94</v>
      </c>
      <c r="I201">
        <v>7.157</v>
      </c>
      <c r="J201">
        <v>18.399999999999999</v>
      </c>
      <c r="K201">
        <v>2.7</v>
      </c>
      <c r="L201">
        <v>14.5</v>
      </c>
      <c r="M201">
        <v>99.5</v>
      </c>
      <c r="N201">
        <v>98.6</v>
      </c>
      <c r="O201">
        <v>89.5</v>
      </c>
    </row>
    <row r="202" spans="1:15">
      <c r="A202">
        <v>193980</v>
      </c>
      <c r="B202" t="s">
        <v>38</v>
      </c>
      <c r="C202" t="s">
        <v>18</v>
      </c>
      <c r="F202" t="s">
        <v>40</v>
      </c>
      <c r="G202" t="s">
        <v>264</v>
      </c>
      <c r="H202">
        <v>111.5</v>
      </c>
      <c r="I202">
        <v>9.7370000000000001</v>
      </c>
      <c r="J202">
        <v>19.899999999999999</v>
      </c>
      <c r="K202">
        <v>2.9</v>
      </c>
      <c r="L202">
        <v>14.5</v>
      </c>
      <c r="M202">
        <v>99.6</v>
      </c>
      <c r="N202">
        <v>119.4</v>
      </c>
      <c r="O202">
        <v>126.1</v>
      </c>
    </row>
    <row r="203" spans="1:15">
      <c r="A203">
        <v>193992</v>
      </c>
      <c r="B203" t="s">
        <v>38</v>
      </c>
      <c r="C203" t="s">
        <v>18</v>
      </c>
      <c r="F203" t="s">
        <v>40</v>
      </c>
      <c r="G203" t="s">
        <v>265</v>
      </c>
      <c r="H203">
        <v>101.5</v>
      </c>
      <c r="I203">
        <v>8.7100000000000009</v>
      </c>
      <c r="J203">
        <v>19.100000000000001</v>
      </c>
      <c r="K203">
        <v>3</v>
      </c>
      <c r="L203">
        <v>15.5</v>
      </c>
      <c r="M203">
        <v>99.4</v>
      </c>
      <c r="N203">
        <v>94.3</v>
      </c>
      <c r="O203">
        <v>91.5</v>
      </c>
    </row>
    <row r="204" spans="1:15">
      <c r="A204">
        <v>194029</v>
      </c>
      <c r="C204" t="s">
        <v>18</v>
      </c>
      <c r="F204" t="s">
        <v>34</v>
      </c>
      <c r="G204" t="s">
        <v>266</v>
      </c>
      <c r="H204">
        <v>81.5</v>
      </c>
      <c r="I204">
        <v>4.2560000000000002</v>
      </c>
      <c r="J204">
        <v>18.899999999999999</v>
      </c>
      <c r="K204">
        <v>2.6</v>
      </c>
      <c r="L204">
        <v>14</v>
      </c>
      <c r="M204">
        <v>99.7</v>
      </c>
      <c r="N204">
        <v>99.3</v>
      </c>
      <c r="O204">
        <v>89.5</v>
      </c>
    </row>
    <row r="205" spans="1:15">
      <c r="A205">
        <v>194041</v>
      </c>
      <c r="C205" t="s">
        <v>18</v>
      </c>
      <c r="F205" t="s">
        <v>34</v>
      </c>
      <c r="G205" t="s">
        <v>267</v>
      </c>
      <c r="H205">
        <v>91</v>
      </c>
      <c r="I205">
        <v>7.7249999999999996</v>
      </c>
      <c r="J205">
        <v>18.600000000000001</v>
      </c>
      <c r="K205">
        <v>3</v>
      </c>
      <c r="L205">
        <v>16.2</v>
      </c>
      <c r="M205">
        <v>99</v>
      </c>
      <c r="N205">
        <v>81.400000000000006</v>
      </c>
      <c r="O205">
        <v>85.4</v>
      </c>
    </row>
    <row r="206" spans="1:15">
      <c r="A206">
        <v>194049</v>
      </c>
      <c r="C206" t="s">
        <v>18</v>
      </c>
      <c r="F206" t="s">
        <v>34</v>
      </c>
      <c r="G206" t="s">
        <v>268</v>
      </c>
      <c r="H206">
        <v>86.5</v>
      </c>
      <c r="I206">
        <v>7.0369999999999999</v>
      </c>
      <c r="J206">
        <v>20</v>
      </c>
      <c r="K206">
        <v>2.8</v>
      </c>
      <c r="L206">
        <v>14</v>
      </c>
      <c r="M206">
        <v>99.4</v>
      </c>
      <c r="N206">
        <v>108.7</v>
      </c>
      <c r="O206">
        <v>109.8</v>
      </c>
    </row>
    <row r="207" spans="1:15">
      <c r="A207">
        <v>194053</v>
      </c>
      <c r="C207" t="s">
        <v>18</v>
      </c>
      <c r="E207" t="s">
        <v>33</v>
      </c>
      <c r="F207" t="s">
        <v>31</v>
      </c>
      <c r="G207" t="s">
        <v>269</v>
      </c>
      <c r="H207">
        <v>90</v>
      </c>
      <c r="I207">
        <v>5.8040000000000003</v>
      </c>
      <c r="J207">
        <v>17.899999999999999</v>
      </c>
      <c r="K207">
        <v>3</v>
      </c>
      <c r="L207">
        <v>17</v>
      </c>
      <c r="M207">
        <v>99.7</v>
      </c>
      <c r="N207">
        <v>106.9</v>
      </c>
      <c r="O207">
        <v>99.7</v>
      </c>
    </row>
    <row r="208" spans="1:15">
      <c r="A208">
        <v>194066</v>
      </c>
      <c r="C208" t="s">
        <v>18</v>
      </c>
      <c r="F208" t="s">
        <v>30</v>
      </c>
      <c r="G208" t="s">
        <v>270</v>
      </c>
      <c r="H208">
        <v>88.5</v>
      </c>
      <c r="I208">
        <v>6.6139999999999999</v>
      </c>
      <c r="J208">
        <v>19.100000000000001</v>
      </c>
      <c r="K208">
        <v>2.9</v>
      </c>
      <c r="L208">
        <v>15.3</v>
      </c>
      <c r="M208">
        <v>99.4</v>
      </c>
      <c r="N208">
        <v>137.1</v>
      </c>
      <c r="O208">
        <v>113.9</v>
      </c>
    </row>
    <row r="209" spans="1:15">
      <c r="A209">
        <v>194079</v>
      </c>
      <c r="B209" t="s">
        <v>37</v>
      </c>
      <c r="C209" t="s">
        <v>18</v>
      </c>
      <c r="F209" t="s">
        <v>34</v>
      </c>
      <c r="G209" t="s">
        <v>271</v>
      </c>
      <c r="H209">
        <v>82</v>
      </c>
      <c r="I209">
        <v>7.2439999999999998</v>
      </c>
      <c r="J209">
        <v>19.100000000000001</v>
      </c>
      <c r="K209">
        <v>3.7</v>
      </c>
      <c r="L209">
        <v>19.2</v>
      </c>
      <c r="M209">
        <v>98.9</v>
      </c>
      <c r="N209">
        <v>81.099999999999994</v>
      </c>
      <c r="O209">
        <v>87.4</v>
      </c>
    </row>
    <row r="210" spans="1:15">
      <c r="A210">
        <v>194116</v>
      </c>
      <c r="C210" t="s">
        <v>18</v>
      </c>
      <c r="F210" t="s">
        <v>31</v>
      </c>
      <c r="G210" t="s">
        <v>272</v>
      </c>
      <c r="H210">
        <v>92.5</v>
      </c>
      <c r="I210">
        <v>6.2080000000000002</v>
      </c>
      <c r="J210">
        <v>18.600000000000001</v>
      </c>
      <c r="K210">
        <v>2.8</v>
      </c>
      <c r="L210">
        <v>14.7</v>
      </c>
      <c r="M210">
        <v>99.5</v>
      </c>
      <c r="N210">
        <v>107.9</v>
      </c>
      <c r="O210">
        <v>111.9</v>
      </c>
    </row>
    <row r="211" spans="1:15">
      <c r="A211">
        <v>194136</v>
      </c>
      <c r="C211" t="s">
        <v>18</v>
      </c>
      <c r="E211" t="s">
        <v>33</v>
      </c>
      <c r="F211" t="s">
        <v>31</v>
      </c>
      <c r="G211" t="s">
        <v>273</v>
      </c>
      <c r="H211">
        <v>92</v>
      </c>
      <c r="I211">
        <v>6.2389999999999999</v>
      </c>
      <c r="J211">
        <v>17</v>
      </c>
      <c r="K211">
        <v>3.5</v>
      </c>
      <c r="L211">
        <v>20.9</v>
      </c>
      <c r="M211">
        <v>99.2</v>
      </c>
      <c r="N211">
        <v>104.9</v>
      </c>
      <c r="O211">
        <v>95.6</v>
      </c>
    </row>
    <row r="212" spans="1:15">
      <c r="A212">
        <v>194144</v>
      </c>
      <c r="C212" t="s">
        <v>18</v>
      </c>
      <c r="F212" t="s">
        <v>30</v>
      </c>
      <c r="G212" t="s">
        <v>274</v>
      </c>
      <c r="H212">
        <v>104.5</v>
      </c>
      <c r="I212">
        <v>10.246</v>
      </c>
      <c r="J212">
        <v>19.7</v>
      </c>
      <c r="K212">
        <v>3</v>
      </c>
      <c r="L212">
        <v>15.3</v>
      </c>
      <c r="M212">
        <v>99.5</v>
      </c>
      <c r="N212">
        <v>108.1</v>
      </c>
      <c r="O212">
        <v>120</v>
      </c>
    </row>
    <row r="213" spans="1:15">
      <c r="A213">
        <v>194152</v>
      </c>
      <c r="C213" t="s">
        <v>18</v>
      </c>
      <c r="E213" t="s">
        <v>33</v>
      </c>
      <c r="F213" t="s">
        <v>31</v>
      </c>
      <c r="G213" t="s">
        <v>275</v>
      </c>
      <c r="H213">
        <v>88</v>
      </c>
      <c r="I213">
        <v>6.2670000000000003</v>
      </c>
      <c r="J213">
        <v>18.3</v>
      </c>
      <c r="K213">
        <v>2.7</v>
      </c>
      <c r="L213">
        <v>14.8</v>
      </c>
      <c r="M213">
        <v>99.4</v>
      </c>
      <c r="N213">
        <v>102.8</v>
      </c>
      <c r="O213">
        <v>105.8</v>
      </c>
    </row>
    <row r="214" spans="1:15">
      <c r="A214">
        <v>194180</v>
      </c>
      <c r="C214" t="s">
        <v>18</v>
      </c>
      <c r="F214" t="s">
        <v>30</v>
      </c>
      <c r="G214" t="s">
        <v>276</v>
      </c>
      <c r="H214">
        <v>98.5</v>
      </c>
      <c r="I214">
        <v>7.3440000000000003</v>
      </c>
      <c r="J214">
        <v>18.5</v>
      </c>
      <c r="K214">
        <v>2.9</v>
      </c>
      <c r="L214">
        <v>15.8</v>
      </c>
      <c r="M214">
        <v>99.5</v>
      </c>
      <c r="N214">
        <v>101.6</v>
      </c>
      <c r="O214">
        <v>93.5</v>
      </c>
    </row>
    <row r="215" spans="1:15">
      <c r="A215">
        <v>194188</v>
      </c>
      <c r="C215" t="s">
        <v>18</v>
      </c>
      <c r="F215" t="s">
        <v>34</v>
      </c>
      <c r="G215" t="s">
        <v>277</v>
      </c>
      <c r="H215">
        <v>89</v>
      </c>
      <c r="I215">
        <v>5.0279999999999996</v>
      </c>
      <c r="J215">
        <v>20</v>
      </c>
      <c r="K215">
        <v>3</v>
      </c>
      <c r="L215">
        <v>15.3</v>
      </c>
      <c r="M215">
        <v>99.3</v>
      </c>
      <c r="N215">
        <v>118.9</v>
      </c>
      <c r="O215">
        <v>103.7</v>
      </c>
    </row>
    <row r="216" spans="1:15">
      <c r="A216">
        <v>194199</v>
      </c>
      <c r="C216" t="s">
        <v>18</v>
      </c>
      <c r="F216" t="s">
        <v>30</v>
      </c>
      <c r="G216" t="s">
        <v>278</v>
      </c>
      <c r="H216">
        <v>92</v>
      </c>
      <c r="I216">
        <v>5.9269999999999996</v>
      </c>
      <c r="J216">
        <v>19.3</v>
      </c>
      <c r="K216">
        <v>2.7</v>
      </c>
      <c r="L216">
        <v>14.2</v>
      </c>
      <c r="M216">
        <v>99.7</v>
      </c>
      <c r="N216">
        <v>112</v>
      </c>
      <c r="O216">
        <v>105.8</v>
      </c>
    </row>
    <row r="217" spans="1:15">
      <c r="A217">
        <v>194203</v>
      </c>
      <c r="C217" t="s">
        <v>18</v>
      </c>
      <c r="F217" t="s">
        <v>31</v>
      </c>
      <c r="G217" t="s">
        <v>279</v>
      </c>
      <c r="H217">
        <v>95</v>
      </c>
      <c r="I217">
        <v>7.7110000000000003</v>
      </c>
      <c r="J217">
        <v>20</v>
      </c>
      <c r="K217">
        <v>2.9</v>
      </c>
      <c r="L217">
        <v>14.4</v>
      </c>
      <c r="M217">
        <v>99.5</v>
      </c>
      <c r="N217">
        <v>88</v>
      </c>
      <c r="O217">
        <v>103.7</v>
      </c>
    </row>
    <row r="218" spans="1:15">
      <c r="A218">
        <v>194227</v>
      </c>
      <c r="B218" t="s">
        <v>38</v>
      </c>
      <c r="C218" t="s">
        <v>18</v>
      </c>
      <c r="F218" t="s">
        <v>40</v>
      </c>
      <c r="G218" t="s">
        <v>280</v>
      </c>
      <c r="H218">
        <v>93</v>
      </c>
      <c r="I218">
        <v>5.508</v>
      </c>
      <c r="J218">
        <v>18.8</v>
      </c>
      <c r="K218">
        <v>2.7</v>
      </c>
      <c r="L218">
        <v>14.5</v>
      </c>
      <c r="M218">
        <v>99.9</v>
      </c>
      <c r="N218">
        <v>120.6</v>
      </c>
      <c r="O218">
        <v>99.7</v>
      </c>
    </row>
    <row r="219" spans="1:15">
      <c r="A219">
        <v>194249</v>
      </c>
      <c r="C219" t="s">
        <v>18</v>
      </c>
      <c r="F219" t="s">
        <v>34</v>
      </c>
      <c r="G219" t="s">
        <v>281</v>
      </c>
      <c r="H219">
        <v>93</v>
      </c>
      <c r="I219">
        <v>6.8479999999999999</v>
      </c>
      <c r="J219">
        <v>18.2</v>
      </c>
      <c r="K219">
        <v>3</v>
      </c>
      <c r="L219">
        <v>16.5</v>
      </c>
      <c r="M219">
        <v>99.6</v>
      </c>
      <c r="N219">
        <v>91.1</v>
      </c>
      <c r="O219">
        <v>97.6</v>
      </c>
    </row>
    <row r="220" spans="1:15">
      <c r="A220">
        <v>194256</v>
      </c>
      <c r="C220" t="s">
        <v>18</v>
      </c>
      <c r="F220" t="s">
        <v>34</v>
      </c>
      <c r="G220" t="s">
        <v>282</v>
      </c>
      <c r="H220">
        <v>90.5</v>
      </c>
      <c r="I220">
        <v>5.5970000000000004</v>
      </c>
      <c r="J220">
        <v>17.7</v>
      </c>
      <c r="K220">
        <v>2.9</v>
      </c>
      <c r="L220">
        <v>16.600000000000001</v>
      </c>
      <c r="M220">
        <v>99.7</v>
      </c>
      <c r="N220">
        <v>88.7</v>
      </c>
      <c r="O220">
        <v>97.6</v>
      </c>
    </row>
    <row r="221" spans="1:15">
      <c r="A221">
        <v>194257</v>
      </c>
      <c r="C221" t="s">
        <v>18</v>
      </c>
      <c r="F221" t="s">
        <v>31</v>
      </c>
      <c r="G221" t="s">
        <v>283</v>
      </c>
      <c r="H221">
        <v>89.5</v>
      </c>
      <c r="I221">
        <v>4.4489999999999998</v>
      </c>
      <c r="J221">
        <v>18.399999999999999</v>
      </c>
      <c r="K221">
        <v>2.6</v>
      </c>
      <c r="L221">
        <v>14.1</v>
      </c>
      <c r="M221">
        <v>99.8</v>
      </c>
      <c r="N221">
        <v>114.8</v>
      </c>
      <c r="O221">
        <v>107.8</v>
      </c>
    </row>
    <row r="222" spans="1:15">
      <c r="A222">
        <v>194261</v>
      </c>
      <c r="C222" t="s">
        <v>18</v>
      </c>
      <c r="E222" t="s">
        <v>33</v>
      </c>
      <c r="F222" t="s">
        <v>31</v>
      </c>
      <c r="G222" t="s">
        <v>284</v>
      </c>
      <c r="H222">
        <v>86</v>
      </c>
      <c r="I222">
        <v>5.7240000000000002</v>
      </c>
      <c r="J222">
        <v>19.7</v>
      </c>
      <c r="K222">
        <v>3.1</v>
      </c>
      <c r="L222">
        <v>15.5</v>
      </c>
      <c r="M222">
        <v>99.3</v>
      </c>
      <c r="N222">
        <v>123.9</v>
      </c>
      <c r="O222">
        <v>111.9</v>
      </c>
    </row>
    <row r="223" spans="1:15">
      <c r="A223">
        <v>194302</v>
      </c>
      <c r="C223" t="s">
        <v>18</v>
      </c>
      <c r="F223" t="s">
        <v>31</v>
      </c>
      <c r="G223" t="s">
        <v>285</v>
      </c>
      <c r="H223">
        <v>91</v>
      </c>
      <c r="I223">
        <v>6.0430000000000001</v>
      </c>
      <c r="J223">
        <v>17.8</v>
      </c>
      <c r="K223">
        <v>2.5</v>
      </c>
      <c r="L223">
        <v>14.2</v>
      </c>
      <c r="M223">
        <v>99.6</v>
      </c>
      <c r="N223">
        <v>116.5</v>
      </c>
      <c r="O223">
        <v>118</v>
      </c>
    </row>
    <row r="224" spans="1:15">
      <c r="A224">
        <v>194303</v>
      </c>
      <c r="C224" t="s">
        <v>18</v>
      </c>
      <c r="F224" t="s">
        <v>31</v>
      </c>
      <c r="G224" t="s">
        <v>286</v>
      </c>
      <c r="H224">
        <v>97.5</v>
      </c>
      <c r="I224">
        <v>5.3570000000000002</v>
      </c>
      <c r="J224">
        <v>18.399999999999999</v>
      </c>
      <c r="K224">
        <v>2.8</v>
      </c>
      <c r="L224">
        <v>15.3</v>
      </c>
      <c r="M224">
        <v>99.6</v>
      </c>
      <c r="N224">
        <v>88.9</v>
      </c>
      <c r="O224">
        <v>95.6</v>
      </c>
    </row>
    <row r="225" spans="1:15">
      <c r="A225">
        <v>194323</v>
      </c>
      <c r="C225" t="s">
        <v>18</v>
      </c>
      <c r="F225" t="s">
        <v>30</v>
      </c>
      <c r="G225" t="s">
        <v>287</v>
      </c>
      <c r="H225">
        <v>98.5</v>
      </c>
      <c r="I225">
        <v>5.5380000000000003</v>
      </c>
      <c r="J225">
        <v>18.899999999999999</v>
      </c>
      <c r="K225">
        <v>3</v>
      </c>
      <c r="L225">
        <v>15.9</v>
      </c>
      <c r="M225">
        <v>99.5</v>
      </c>
      <c r="N225">
        <v>103.5</v>
      </c>
      <c r="O225">
        <v>95.6</v>
      </c>
    </row>
    <row r="226" spans="1:15">
      <c r="A226">
        <v>194335</v>
      </c>
      <c r="C226" t="s">
        <v>18</v>
      </c>
      <c r="E226" t="s">
        <v>33</v>
      </c>
      <c r="F226" t="s">
        <v>31</v>
      </c>
      <c r="G226" t="s">
        <v>288</v>
      </c>
      <c r="H226">
        <v>94</v>
      </c>
      <c r="I226">
        <v>6.3810000000000002</v>
      </c>
      <c r="J226">
        <v>17.8</v>
      </c>
      <c r="K226">
        <v>3.3</v>
      </c>
      <c r="L226">
        <v>18.7</v>
      </c>
      <c r="M226">
        <v>99.4</v>
      </c>
      <c r="N226">
        <v>112.3</v>
      </c>
      <c r="O226">
        <v>97.6</v>
      </c>
    </row>
    <row r="227" spans="1:15">
      <c r="A227">
        <v>194337</v>
      </c>
      <c r="B227" t="s">
        <v>38</v>
      </c>
      <c r="C227" t="s">
        <v>18</v>
      </c>
      <c r="F227" t="s">
        <v>40</v>
      </c>
      <c r="G227" t="s">
        <v>289</v>
      </c>
      <c r="H227">
        <v>90.5</v>
      </c>
      <c r="I227">
        <v>5.5780000000000003</v>
      </c>
      <c r="J227">
        <v>17.600000000000001</v>
      </c>
      <c r="K227">
        <v>2.9</v>
      </c>
      <c r="L227">
        <v>16.5</v>
      </c>
      <c r="M227">
        <v>99.5</v>
      </c>
      <c r="N227">
        <v>0</v>
      </c>
      <c r="O227">
        <v>0</v>
      </c>
    </row>
    <row r="228" spans="1:15">
      <c r="A228">
        <v>194354</v>
      </c>
      <c r="C228" t="s">
        <v>18</v>
      </c>
      <c r="F228" t="s">
        <v>30</v>
      </c>
      <c r="G228" t="s">
        <v>290</v>
      </c>
      <c r="H228">
        <v>80</v>
      </c>
      <c r="I228">
        <v>4.1710000000000003</v>
      </c>
      <c r="J228">
        <v>19.5</v>
      </c>
      <c r="K228">
        <v>2.9</v>
      </c>
      <c r="L228">
        <v>15.1</v>
      </c>
      <c r="M228">
        <v>99.5</v>
      </c>
      <c r="N228">
        <v>104</v>
      </c>
      <c r="O228">
        <v>109.8</v>
      </c>
    </row>
    <row r="229" spans="1:15">
      <c r="A229">
        <v>194373</v>
      </c>
      <c r="C229" t="s">
        <v>18</v>
      </c>
      <c r="F229" t="s">
        <v>30</v>
      </c>
      <c r="G229" t="s">
        <v>291</v>
      </c>
      <c r="H229">
        <v>93</v>
      </c>
      <c r="I229">
        <v>6.3230000000000004</v>
      </c>
      <c r="J229">
        <v>19.100000000000001</v>
      </c>
      <c r="K229">
        <v>2.8</v>
      </c>
      <c r="L229">
        <v>14.6</v>
      </c>
      <c r="M229">
        <v>99.3</v>
      </c>
      <c r="N229">
        <v>125.9</v>
      </c>
      <c r="O229">
        <v>115.9</v>
      </c>
    </row>
    <row r="230" spans="1:15">
      <c r="A230">
        <v>194401</v>
      </c>
      <c r="C230" t="s">
        <v>18</v>
      </c>
      <c r="E230" t="s">
        <v>33</v>
      </c>
      <c r="F230" t="s">
        <v>31</v>
      </c>
      <c r="G230" t="s">
        <v>292</v>
      </c>
      <c r="H230">
        <v>104.5</v>
      </c>
      <c r="I230">
        <v>7.7690000000000001</v>
      </c>
      <c r="J230">
        <v>18.3</v>
      </c>
      <c r="K230">
        <v>2.8</v>
      </c>
      <c r="L230">
        <v>15.3</v>
      </c>
      <c r="M230">
        <v>99.6</v>
      </c>
      <c r="N230">
        <v>119.5</v>
      </c>
      <c r="O230">
        <v>118</v>
      </c>
    </row>
    <row r="231" spans="1:15">
      <c r="A231">
        <v>194424</v>
      </c>
      <c r="C231" t="s">
        <v>18</v>
      </c>
      <c r="F231" t="s">
        <v>30</v>
      </c>
      <c r="G231" t="s">
        <v>293</v>
      </c>
      <c r="H231">
        <v>90.5</v>
      </c>
      <c r="I231">
        <v>4.71</v>
      </c>
      <c r="J231">
        <v>18.7</v>
      </c>
      <c r="K231">
        <v>2.9</v>
      </c>
      <c r="L231">
        <v>15.5</v>
      </c>
      <c r="M231">
        <v>99.5</v>
      </c>
      <c r="N231">
        <v>125</v>
      </c>
      <c r="O231">
        <v>111.9</v>
      </c>
    </row>
    <row r="232" spans="1:15">
      <c r="A232">
        <v>194428</v>
      </c>
      <c r="C232" t="s">
        <v>18</v>
      </c>
      <c r="F232" t="s">
        <v>31</v>
      </c>
      <c r="G232" t="s">
        <v>294</v>
      </c>
      <c r="H232">
        <v>87</v>
      </c>
      <c r="I232">
        <v>6.0350000000000001</v>
      </c>
      <c r="J232">
        <v>19.600000000000001</v>
      </c>
      <c r="K232">
        <v>2.7</v>
      </c>
      <c r="L232">
        <v>14</v>
      </c>
      <c r="M232">
        <v>99.5</v>
      </c>
      <c r="N232">
        <v>126.5</v>
      </c>
      <c r="O232">
        <v>118</v>
      </c>
    </row>
    <row r="233" spans="1:15">
      <c r="A233">
        <v>194430</v>
      </c>
      <c r="C233" t="s">
        <v>18</v>
      </c>
      <c r="E233" t="s">
        <v>33</v>
      </c>
      <c r="F233" t="s">
        <v>31</v>
      </c>
      <c r="G233" t="s">
        <v>295</v>
      </c>
      <c r="H233">
        <v>85</v>
      </c>
      <c r="I233">
        <v>3.7570000000000001</v>
      </c>
      <c r="J233">
        <v>17.8</v>
      </c>
      <c r="K233">
        <v>2.8</v>
      </c>
      <c r="L233">
        <v>15.5</v>
      </c>
      <c r="M233">
        <v>99.5</v>
      </c>
      <c r="N233">
        <v>104</v>
      </c>
      <c r="O233">
        <v>93.5</v>
      </c>
    </row>
    <row r="234" spans="1:15">
      <c r="A234">
        <v>194497</v>
      </c>
      <c r="C234" t="s">
        <v>18</v>
      </c>
      <c r="F234" t="s">
        <v>30</v>
      </c>
      <c r="G234" t="s">
        <v>296</v>
      </c>
      <c r="H234">
        <v>91.5</v>
      </c>
      <c r="I234">
        <v>5.5579999999999998</v>
      </c>
      <c r="J234">
        <v>19</v>
      </c>
      <c r="K234">
        <v>2.9</v>
      </c>
      <c r="L234">
        <v>15</v>
      </c>
      <c r="M234">
        <v>99.5</v>
      </c>
      <c r="N234">
        <v>98.7</v>
      </c>
      <c r="O234">
        <v>93.5</v>
      </c>
    </row>
    <row r="235" spans="1:15">
      <c r="A235">
        <v>194498</v>
      </c>
      <c r="C235" t="s">
        <v>18</v>
      </c>
      <c r="F235" t="s">
        <v>34</v>
      </c>
      <c r="G235" t="s">
        <v>297</v>
      </c>
      <c r="H235">
        <v>88</v>
      </c>
      <c r="I235">
        <v>5.8</v>
      </c>
      <c r="J235">
        <v>19.899999999999999</v>
      </c>
      <c r="K235">
        <v>3</v>
      </c>
      <c r="L235">
        <v>14.9</v>
      </c>
      <c r="M235">
        <v>99.4</v>
      </c>
      <c r="N235">
        <v>111.5</v>
      </c>
      <c r="O235">
        <v>118</v>
      </c>
    </row>
    <row r="236" spans="1:15">
      <c r="A236">
        <v>194509</v>
      </c>
      <c r="C236" t="s">
        <v>18</v>
      </c>
      <c r="F236" t="s">
        <v>30</v>
      </c>
      <c r="G236" t="s">
        <v>298</v>
      </c>
      <c r="H236">
        <v>90.5</v>
      </c>
      <c r="I236">
        <v>4.1239999999999997</v>
      </c>
      <c r="J236">
        <v>17.5</v>
      </c>
      <c r="K236">
        <v>3</v>
      </c>
      <c r="L236">
        <v>17.100000000000001</v>
      </c>
      <c r="M236">
        <v>99.9</v>
      </c>
      <c r="N236">
        <v>80.099999999999994</v>
      </c>
      <c r="O236">
        <v>93.5</v>
      </c>
    </row>
    <row r="237" spans="1:15">
      <c r="A237">
        <v>194538</v>
      </c>
      <c r="C237" t="s">
        <v>18</v>
      </c>
      <c r="E237" t="s">
        <v>33</v>
      </c>
      <c r="F237" t="s">
        <v>31</v>
      </c>
      <c r="G237" t="s">
        <v>299</v>
      </c>
      <c r="H237">
        <v>91</v>
      </c>
      <c r="I237">
        <v>7.4779999999999998</v>
      </c>
      <c r="J237">
        <v>20.7</v>
      </c>
      <c r="K237">
        <v>3</v>
      </c>
      <c r="L237">
        <v>14.4</v>
      </c>
      <c r="M237">
        <v>99.5</v>
      </c>
      <c r="N237">
        <v>140</v>
      </c>
      <c r="O237">
        <v>148.5</v>
      </c>
    </row>
    <row r="238" spans="1:15">
      <c r="A238">
        <v>194555</v>
      </c>
      <c r="C238" t="s">
        <v>18</v>
      </c>
      <c r="F238" t="s">
        <v>30</v>
      </c>
      <c r="G238" t="s">
        <v>300</v>
      </c>
      <c r="H238">
        <v>85</v>
      </c>
      <c r="I238">
        <v>8.2439999999999998</v>
      </c>
      <c r="J238">
        <v>18.100000000000001</v>
      </c>
      <c r="K238">
        <v>2.6</v>
      </c>
      <c r="L238">
        <v>14.7</v>
      </c>
      <c r="M238">
        <v>99.7</v>
      </c>
      <c r="N238">
        <v>0</v>
      </c>
      <c r="O238">
        <v>0</v>
      </c>
    </row>
    <row r="239" spans="1:15">
      <c r="A239">
        <v>194556</v>
      </c>
      <c r="C239" t="s">
        <v>18</v>
      </c>
      <c r="F239" t="s">
        <v>30</v>
      </c>
      <c r="G239" t="s">
        <v>301</v>
      </c>
      <c r="H239">
        <v>100.5</v>
      </c>
      <c r="I239">
        <v>7.7670000000000003</v>
      </c>
      <c r="J239">
        <v>19.3</v>
      </c>
      <c r="K239">
        <v>3</v>
      </c>
      <c r="L239">
        <v>15.6</v>
      </c>
      <c r="M239">
        <v>99.4</v>
      </c>
      <c r="N239">
        <v>123.3</v>
      </c>
      <c r="O239">
        <v>113.9</v>
      </c>
    </row>
    <row r="240" spans="1:15">
      <c r="A240">
        <v>194565</v>
      </c>
      <c r="C240" t="s">
        <v>18</v>
      </c>
      <c r="F240" t="s">
        <v>30</v>
      </c>
      <c r="G240" t="s">
        <v>302</v>
      </c>
      <c r="H240">
        <v>96</v>
      </c>
      <c r="I240">
        <v>7.6909999999999998</v>
      </c>
      <c r="J240">
        <v>18.5</v>
      </c>
      <c r="K240">
        <v>2.4</v>
      </c>
      <c r="L240">
        <v>13.1</v>
      </c>
      <c r="M240">
        <v>99.8</v>
      </c>
      <c r="N240">
        <v>103.5</v>
      </c>
      <c r="O240">
        <v>107.8</v>
      </c>
    </row>
    <row r="241" spans="1:15">
      <c r="A241">
        <v>194568</v>
      </c>
      <c r="C241" t="s">
        <v>18</v>
      </c>
      <c r="F241" t="s">
        <v>30</v>
      </c>
      <c r="G241" t="s">
        <v>303</v>
      </c>
      <c r="H241">
        <v>92.5</v>
      </c>
      <c r="I241">
        <v>6.8719999999999999</v>
      </c>
      <c r="J241">
        <v>16.7</v>
      </c>
      <c r="K241">
        <v>2.2999999999999998</v>
      </c>
      <c r="L241">
        <v>13.6</v>
      </c>
      <c r="M241">
        <v>99.7</v>
      </c>
      <c r="N241">
        <v>92</v>
      </c>
      <c r="O241">
        <v>103.7</v>
      </c>
    </row>
    <row r="242" spans="1:15">
      <c r="A242">
        <v>194572</v>
      </c>
      <c r="C242" t="s">
        <v>18</v>
      </c>
      <c r="F242" t="s">
        <v>30</v>
      </c>
      <c r="G242" t="s">
        <v>304</v>
      </c>
      <c r="H242">
        <v>101</v>
      </c>
      <c r="I242">
        <v>8.6069999999999993</v>
      </c>
      <c r="J242">
        <v>19.7</v>
      </c>
      <c r="K242">
        <v>2.6</v>
      </c>
      <c r="L242">
        <v>13.3</v>
      </c>
      <c r="M242">
        <v>99.5</v>
      </c>
      <c r="N242">
        <v>125</v>
      </c>
      <c r="O242">
        <v>113.9</v>
      </c>
    </row>
    <row r="243" spans="1:15">
      <c r="A243">
        <v>194622</v>
      </c>
      <c r="C243" t="s">
        <v>18</v>
      </c>
      <c r="E243" t="s">
        <v>33</v>
      </c>
      <c r="F243" t="s">
        <v>31</v>
      </c>
      <c r="G243" t="s">
        <v>305</v>
      </c>
      <c r="H243">
        <v>95</v>
      </c>
      <c r="I243">
        <v>7.0730000000000004</v>
      </c>
      <c r="J243">
        <v>19.100000000000001</v>
      </c>
      <c r="K243">
        <v>2.2999999999999998</v>
      </c>
      <c r="L243">
        <v>12.2</v>
      </c>
      <c r="M243">
        <v>99.6</v>
      </c>
      <c r="N243">
        <v>128.80000000000001</v>
      </c>
      <c r="O243">
        <v>107.8</v>
      </c>
    </row>
    <row r="244" spans="1:15">
      <c r="A244">
        <v>194672</v>
      </c>
      <c r="B244" t="s">
        <v>38</v>
      </c>
      <c r="C244" t="s">
        <v>18</v>
      </c>
      <c r="F244" t="s">
        <v>40</v>
      </c>
      <c r="G244" t="s">
        <v>306</v>
      </c>
      <c r="H244">
        <v>91</v>
      </c>
      <c r="I244">
        <v>6.6420000000000003</v>
      </c>
      <c r="J244">
        <v>17.3</v>
      </c>
      <c r="K244">
        <v>2.7</v>
      </c>
      <c r="L244">
        <v>15.5</v>
      </c>
      <c r="M244">
        <v>99.7</v>
      </c>
      <c r="N244">
        <v>103.2</v>
      </c>
      <c r="O244">
        <v>101.7</v>
      </c>
    </row>
    <row r="245" spans="1:15">
      <c r="A245">
        <v>194699</v>
      </c>
      <c r="C245" t="s">
        <v>18</v>
      </c>
      <c r="E245" t="s">
        <v>33</v>
      </c>
      <c r="F245" t="s">
        <v>31</v>
      </c>
      <c r="G245" t="s">
        <v>307</v>
      </c>
      <c r="H245">
        <v>91</v>
      </c>
      <c r="I245">
        <v>5.6180000000000003</v>
      </c>
      <c r="J245">
        <v>18.3</v>
      </c>
      <c r="K245">
        <v>3.1</v>
      </c>
      <c r="L245">
        <v>16.899999999999999</v>
      </c>
      <c r="M245">
        <v>99.4</v>
      </c>
      <c r="N245">
        <v>111.1</v>
      </c>
      <c r="O245">
        <v>122</v>
      </c>
    </row>
    <row r="246" spans="1:15">
      <c r="A246">
        <v>194704</v>
      </c>
      <c r="C246" t="s">
        <v>18</v>
      </c>
      <c r="F246" t="s">
        <v>31</v>
      </c>
      <c r="G246" t="s">
        <v>308</v>
      </c>
      <c r="H246">
        <v>91</v>
      </c>
      <c r="I246">
        <v>6.9669999999999996</v>
      </c>
      <c r="J246">
        <v>18.899999999999999</v>
      </c>
      <c r="K246">
        <v>2.6</v>
      </c>
      <c r="L246">
        <v>13.6</v>
      </c>
      <c r="M246">
        <v>99.5</v>
      </c>
      <c r="N246">
        <v>87.6</v>
      </c>
      <c r="O246">
        <v>99.7</v>
      </c>
    </row>
    <row r="247" spans="1:15">
      <c r="A247">
        <v>194712</v>
      </c>
      <c r="C247" t="s">
        <v>18</v>
      </c>
      <c r="F247" t="s">
        <v>31</v>
      </c>
      <c r="G247" t="s">
        <v>309</v>
      </c>
      <c r="H247">
        <v>85.5</v>
      </c>
      <c r="I247">
        <v>6.3179999999999996</v>
      </c>
      <c r="J247">
        <v>18.5</v>
      </c>
      <c r="K247">
        <v>2.8</v>
      </c>
      <c r="L247">
        <v>15.3</v>
      </c>
      <c r="M247">
        <v>99.6</v>
      </c>
      <c r="N247">
        <v>91.5</v>
      </c>
      <c r="O247">
        <v>97.6</v>
      </c>
    </row>
    <row r="248" spans="1:15">
      <c r="A248">
        <v>194725</v>
      </c>
      <c r="C248" t="s">
        <v>18</v>
      </c>
      <c r="F248" t="s">
        <v>30</v>
      </c>
      <c r="G248" t="s">
        <v>310</v>
      </c>
      <c r="H248">
        <v>89.5</v>
      </c>
      <c r="I248">
        <v>5.625</v>
      </c>
      <c r="J248">
        <v>18.3</v>
      </c>
      <c r="K248">
        <v>3.1</v>
      </c>
      <c r="L248">
        <v>16.899999999999999</v>
      </c>
      <c r="M248">
        <v>99.3</v>
      </c>
      <c r="N248">
        <v>112.6</v>
      </c>
      <c r="O248">
        <v>105.8</v>
      </c>
    </row>
    <row r="249" spans="1:15">
      <c r="A249">
        <v>194745</v>
      </c>
      <c r="C249" t="s">
        <v>18</v>
      </c>
      <c r="F249" t="s">
        <v>30</v>
      </c>
      <c r="G249" t="s">
        <v>311</v>
      </c>
      <c r="H249">
        <v>97</v>
      </c>
      <c r="I249">
        <v>7.4210000000000003</v>
      </c>
      <c r="J249">
        <v>20.2</v>
      </c>
      <c r="K249">
        <v>2.8</v>
      </c>
      <c r="L249">
        <v>13.7</v>
      </c>
      <c r="M249">
        <v>99.8</v>
      </c>
      <c r="N249">
        <v>97.7</v>
      </c>
      <c r="O249">
        <v>107.8</v>
      </c>
    </row>
    <row r="250" spans="1:15">
      <c r="A250">
        <v>194782</v>
      </c>
      <c r="C250" t="s">
        <v>18</v>
      </c>
      <c r="F250" t="s">
        <v>34</v>
      </c>
      <c r="G250" t="s">
        <v>312</v>
      </c>
      <c r="H250">
        <v>90.5</v>
      </c>
      <c r="I250">
        <v>7.3090000000000002</v>
      </c>
      <c r="J250">
        <v>20</v>
      </c>
      <c r="K250">
        <v>3.1</v>
      </c>
      <c r="L250">
        <v>15.3</v>
      </c>
      <c r="M250">
        <v>99.3</v>
      </c>
      <c r="N250">
        <v>106.6</v>
      </c>
      <c r="O250">
        <v>95.6</v>
      </c>
    </row>
    <row r="251" spans="1:15">
      <c r="A251">
        <v>194876</v>
      </c>
      <c r="C251" t="s">
        <v>18</v>
      </c>
      <c r="F251" t="s">
        <v>30</v>
      </c>
      <c r="G251" t="s">
        <v>313</v>
      </c>
      <c r="H251">
        <v>88.5</v>
      </c>
      <c r="I251">
        <v>7.0519999999999996</v>
      </c>
      <c r="J251">
        <v>19.5</v>
      </c>
      <c r="K251">
        <v>3.3</v>
      </c>
      <c r="L251">
        <v>16.7</v>
      </c>
      <c r="M251">
        <v>99.3</v>
      </c>
      <c r="N251">
        <v>105.9</v>
      </c>
      <c r="O251">
        <v>109.8</v>
      </c>
    </row>
    <row r="252" spans="1:15">
      <c r="A252">
        <v>194881</v>
      </c>
      <c r="C252" t="s">
        <v>18</v>
      </c>
      <c r="F252" t="s">
        <v>30</v>
      </c>
      <c r="G252" t="s">
        <v>314</v>
      </c>
      <c r="H252">
        <v>91.5</v>
      </c>
      <c r="I252">
        <v>6.2850000000000001</v>
      </c>
      <c r="J252">
        <v>17.3</v>
      </c>
      <c r="K252">
        <v>2.5</v>
      </c>
      <c r="L252">
        <v>14.6</v>
      </c>
      <c r="M252">
        <v>99.6</v>
      </c>
      <c r="N252">
        <v>94</v>
      </c>
      <c r="O252">
        <v>101.7</v>
      </c>
    </row>
    <row r="253" spans="1:15">
      <c r="A253">
        <v>194912</v>
      </c>
      <c r="C253" t="s">
        <v>18</v>
      </c>
      <c r="F253" t="s">
        <v>30</v>
      </c>
      <c r="G253" t="s">
        <v>315</v>
      </c>
      <c r="H253">
        <v>89.5</v>
      </c>
      <c r="I253">
        <v>6.4669999999999996</v>
      </c>
      <c r="J253">
        <v>18.8</v>
      </c>
      <c r="K253">
        <v>2.8</v>
      </c>
      <c r="L253">
        <v>14.9</v>
      </c>
      <c r="M253">
        <v>99.3</v>
      </c>
      <c r="N253">
        <v>101.1</v>
      </c>
      <c r="O253">
        <v>99.7</v>
      </c>
    </row>
    <row r="254" spans="1:15">
      <c r="A254">
        <v>194930</v>
      </c>
      <c r="C254" t="s">
        <v>18</v>
      </c>
      <c r="F254" t="s">
        <v>30</v>
      </c>
      <c r="G254" t="s">
        <v>316</v>
      </c>
      <c r="H254">
        <v>90</v>
      </c>
      <c r="I254">
        <v>6.0270000000000001</v>
      </c>
      <c r="J254">
        <v>17.7</v>
      </c>
      <c r="K254">
        <v>2.1</v>
      </c>
      <c r="L254">
        <v>12</v>
      </c>
      <c r="M254">
        <v>99.8</v>
      </c>
      <c r="N254">
        <v>89.9</v>
      </c>
      <c r="O254">
        <v>87.4</v>
      </c>
    </row>
    <row r="255" spans="1:15">
      <c r="A255">
        <v>194948</v>
      </c>
      <c r="C255" t="s">
        <v>18</v>
      </c>
      <c r="F255" t="s">
        <v>30</v>
      </c>
      <c r="G255" t="s">
        <v>317</v>
      </c>
      <c r="H255">
        <v>86.5</v>
      </c>
      <c r="I255">
        <v>6.7359999999999998</v>
      </c>
      <c r="J255">
        <v>18.899999999999999</v>
      </c>
      <c r="K255">
        <v>2.7</v>
      </c>
      <c r="L255">
        <v>14.3</v>
      </c>
      <c r="M255">
        <v>99.4</v>
      </c>
      <c r="N255">
        <v>112.8</v>
      </c>
      <c r="O255">
        <v>97.6</v>
      </c>
    </row>
    <row r="256" spans="1:15">
      <c r="A256">
        <v>195026</v>
      </c>
      <c r="C256" t="s">
        <v>18</v>
      </c>
      <c r="F256" t="s">
        <v>31</v>
      </c>
      <c r="G256" t="s">
        <v>318</v>
      </c>
      <c r="H256">
        <v>88.5</v>
      </c>
      <c r="I256">
        <v>7.41</v>
      </c>
      <c r="J256">
        <v>19.2</v>
      </c>
      <c r="K256">
        <v>2.9</v>
      </c>
      <c r="L256">
        <v>15.1</v>
      </c>
      <c r="M256">
        <v>99.3</v>
      </c>
      <c r="N256">
        <v>117.2</v>
      </c>
      <c r="O256">
        <v>109.8</v>
      </c>
    </row>
    <row r="257" spans="1:15">
      <c r="A257">
        <v>195044</v>
      </c>
      <c r="C257" t="s">
        <v>18</v>
      </c>
      <c r="F257" t="s">
        <v>30</v>
      </c>
      <c r="G257" t="s">
        <v>319</v>
      </c>
      <c r="H257">
        <v>83</v>
      </c>
      <c r="I257">
        <v>6.0570000000000004</v>
      </c>
      <c r="J257">
        <v>19.399999999999999</v>
      </c>
      <c r="K257">
        <v>3.2</v>
      </c>
      <c r="L257">
        <v>16.600000000000001</v>
      </c>
      <c r="M257">
        <v>99.4</v>
      </c>
      <c r="N257">
        <v>125.6</v>
      </c>
      <c r="O257">
        <v>111.9</v>
      </c>
    </row>
    <row r="258" spans="1:15">
      <c r="A258">
        <v>195086</v>
      </c>
      <c r="B258" t="s">
        <v>38</v>
      </c>
      <c r="C258" t="s">
        <v>18</v>
      </c>
      <c r="F258" t="s">
        <v>40</v>
      </c>
      <c r="G258" t="s">
        <v>320</v>
      </c>
      <c r="H258">
        <v>95</v>
      </c>
      <c r="I258">
        <v>6.8639999999999999</v>
      </c>
      <c r="J258">
        <v>18.5</v>
      </c>
      <c r="K258">
        <v>2.8</v>
      </c>
      <c r="L258">
        <v>14.8</v>
      </c>
      <c r="M258">
        <v>99.7</v>
      </c>
      <c r="N258">
        <v>108.9</v>
      </c>
      <c r="O258">
        <v>101.7</v>
      </c>
    </row>
    <row r="259" spans="1:15">
      <c r="A259">
        <v>195096</v>
      </c>
      <c r="C259" t="s">
        <v>18</v>
      </c>
      <c r="F259" t="s">
        <v>34</v>
      </c>
      <c r="G259" t="s">
        <v>321</v>
      </c>
      <c r="H259">
        <v>90.5</v>
      </c>
      <c r="I259">
        <v>7.9489999999999998</v>
      </c>
      <c r="J259">
        <v>19.899999999999999</v>
      </c>
      <c r="K259">
        <v>2.7</v>
      </c>
      <c r="L259">
        <v>13.7</v>
      </c>
      <c r="M259">
        <v>99.7</v>
      </c>
      <c r="N259">
        <v>94.2</v>
      </c>
      <c r="O259">
        <v>103.7</v>
      </c>
    </row>
    <row r="260" spans="1:15">
      <c r="A260">
        <v>195099</v>
      </c>
      <c r="B260" t="s">
        <v>38</v>
      </c>
      <c r="C260" t="s">
        <v>18</v>
      </c>
      <c r="F260" t="s">
        <v>40</v>
      </c>
      <c r="G260" t="s">
        <v>322</v>
      </c>
      <c r="H260">
        <v>91.5</v>
      </c>
      <c r="I260">
        <v>7.2629999999999999</v>
      </c>
      <c r="J260">
        <v>18</v>
      </c>
      <c r="K260">
        <v>2.6</v>
      </c>
      <c r="L260">
        <v>14.3</v>
      </c>
      <c r="M260">
        <v>99.8</v>
      </c>
      <c r="N260">
        <v>123.8</v>
      </c>
      <c r="O260">
        <v>107.8</v>
      </c>
    </row>
    <row r="261" spans="1:15">
      <c r="A261">
        <v>195110</v>
      </c>
      <c r="C261" t="s">
        <v>18</v>
      </c>
      <c r="F261" t="s">
        <v>30</v>
      </c>
      <c r="G261" t="s">
        <v>323</v>
      </c>
      <c r="H261">
        <v>82.5</v>
      </c>
      <c r="I261">
        <v>5.23</v>
      </c>
      <c r="J261">
        <v>18.899999999999999</v>
      </c>
      <c r="K261">
        <v>3.1</v>
      </c>
      <c r="L261">
        <v>16.600000000000001</v>
      </c>
      <c r="M261">
        <v>99.4</v>
      </c>
      <c r="N261">
        <v>109.4</v>
      </c>
      <c r="O261">
        <v>118</v>
      </c>
    </row>
    <row r="262" spans="1:15">
      <c r="A262">
        <v>195154</v>
      </c>
      <c r="C262" t="s">
        <v>18</v>
      </c>
      <c r="F262" t="s">
        <v>31</v>
      </c>
      <c r="G262" t="s">
        <v>324</v>
      </c>
      <c r="H262">
        <v>111.5</v>
      </c>
      <c r="I262">
        <v>8.6959999999999997</v>
      </c>
      <c r="J262">
        <v>18.600000000000001</v>
      </c>
      <c r="K262">
        <v>2.6</v>
      </c>
      <c r="L262">
        <v>13.8</v>
      </c>
      <c r="M262">
        <v>99.4</v>
      </c>
      <c r="N262">
        <v>0</v>
      </c>
      <c r="O262">
        <v>0</v>
      </c>
    </row>
    <row r="263" spans="1:15">
      <c r="A263">
        <v>195155</v>
      </c>
      <c r="C263" t="s">
        <v>18</v>
      </c>
      <c r="F263" t="s">
        <v>34</v>
      </c>
      <c r="G263" t="s">
        <v>325</v>
      </c>
      <c r="H263">
        <v>97</v>
      </c>
      <c r="I263">
        <v>7.3410000000000002</v>
      </c>
      <c r="J263">
        <v>20.100000000000001</v>
      </c>
      <c r="K263">
        <v>2.8</v>
      </c>
      <c r="L263">
        <v>14</v>
      </c>
      <c r="M263">
        <v>99.7</v>
      </c>
      <c r="N263">
        <v>129.19999999999999</v>
      </c>
      <c r="O263">
        <v>107.8</v>
      </c>
    </row>
    <row r="264" spans="1:15">
      <c r="A264">
        <v>195178</v>
      </c>
      <c r="C264" t="s">
        <v>18</v>
      </c>
      <c r="F264" t="s">
        <v>30</v>
      </c>
      <c r="G264" t="s">
        <v>326</v>
      </c>
      <c r="H264">
        <v>95</v>
      </c>
      <c r="I264">
        <v>6.5780000000000003</v>
      </c>
      <c r="J264">
        <v>20</v>
      </c>
      <c r="K264">
        <v>3.2</v>
      </c>
      <c r="L264">
        <v>15.8</v>
      </c>
      <c r="M264">
        <v>99.1</v>
      </c>
      <c r="N264">
        <v>119.8</v>
      </c>
      <c r="O264">
        <v>107.8</v>
      </c>
    </row>
    <row r="265" spans="1:15">
      <c r="A265">
        <v>195182</v>
      </c>
      <c r="C265" t="s">
        <v>18</v>
      </c>
      <c r="F265" t="s">
        <v>30</v>
      </c>
      <c r="G265" t="s">
        <v>327</v>
      </c>
      <c r="H265">
        <v>83.5</v>
      </c>
      <c r="I265">
        <v>6.1390000000000002</v>
      </c>
      <c r="J265">
        <v>19.5</v>
      </c>
      <c r="K265">
        <v>2.6</v>
      </c>
      <c r="L265">
        <v>13.4</v>
      </c>
      <c r="M265">
        <v>99.6</v>
      </c>
      <c r="N265">
        <v>134.1</v>
      </c>
      <c r="O265">
        <v>99.7</v>
      </c>
    </row>
    <row r="266" spans="1:15">
      <c r="A266">
        <v>195189</v>
      </c>
      <c r="C266" t="s">
        <v>18</v>
      </c>
      <c r="F266" t="s">
        <v>30</v>
      </c>
      <c r="G266" t="s">
        <v>328</v>
      </c>
      <c r="H266">
        <v>82.5</v>
      </c>
      <c r="I266">
        <v>5.4</v>
      </c>
      <c r="J266">
        <v>19</v>
      </c>
      <c r="K266">
        <v>2.7</v>
      </c>
      <c r="L266">
        <v>14.2</v>
      </c>
      <c r="M266">
        <v>99.8</v>
      </c>
      <c r="N266">
        <v>111.2</v>
      </c>
      <c r="O266">
        <v>95.6</v>
      </c>
    </row>
    <row r="267" spans="1:15">
      <c r="A267">
        <v>195201</v>
      </c>
      <c r="C267" t="s">
        <v>18</v>
      </c>
      <c r="F267" t="s">
        <v>30</v>
      </c>
      <c r="G267" t="s">
        <v>329</v>
      </c>
      <c r="H267">
        <v>85.5</v>
      </c>
      <c r="I267">
        <v>6.8150000000000004</v>
      </c>
      <c r="J267">
        <v>18.7</v>
      </c>
      <c r="K267">
        <v>3.3</v>
      </c>
      <c r="L267">
        <v>17.399999999999999</v>
      </c>
      <c r="M267">
        <v>99.2</v>
      </c>
      <c r="N267">
        <v>98.3</v>
      </c>
      <c r="O267">
        <v>120</v>
      </c>
    </row>
    <row r="268" spans="1:15">
      <c r="A268">
        <v>195207</v>
      </c>
      <c r="C268" t="s">
        <v>18</v>
      </c>
      <c r="F268" t="s">
        <v>31</v>
      </c>
      <c r="G268" t="s">
        <v>330</v>
      </c>
      <c r="H268">
        <v>98.5</v>
      </c>
      <c r="I268">
        <v>8.5380000000000003</v>
      </c>
      <c r="J268">
        <v>20.100000000000001</v>
      </c>
      <c r="K268">
        <v>3.3</v>
      </c>
      <c r="L268">
        <v>16.399999999999999</v>
      </c>
      <c r="M268">
        <v>99.6</v>
      </c>
      <c r="N268">
        <v>116</v>
      </c>
      <c r="O268">
        <v>120</v>
      </c>
    </row>
    <row r="269" spans="1:15">
      <c r="A269">
        <v>195208</v>
      </c>
      <c r="C269" t="s">
        <v>18</v>
      </c>
      <c r="E269" t="s">
        <v>33</v>
      </c>
      <c r="F269" t="s">
        <v>31</v>
      </c>
      <c r="G269" t="s">
        <v>331</v>
      </c>
      <c r="H269">
        <v>82.5</v>
      </c>
      <c r="I269">
        <v>7.4269999999999996</v>
      </c>
      <c r="J269">
        <v>20.100000000000001</v>
      </c>
      <c r="K269">
        <v>3.2</v>
      </c>
      <c r="L269">
        <v>16</v>
      </c>
      <c r="M269">
        <v>99.1</v>
      </c>
      <c r="N269">
        <v>89</v>
      </c>
      <c r="O269">
        <v>93.5</v>
      </c>
    </row>
    <row r="270" spans="1:15">
      <c r="A270">
        <v>195221</v>
      </c>
      <c r="C270" t="s">
        <v>18</v>
      </c>
      <c r="F270" t="s">
        <v>30</v>
      </c>
      <c r="G270" t="s">
        <v>332</v>
      </c>
      <c r="H270">
        <v>86</v>
      </c>
      <c r="I270">
        <v>4.5519999999999996</v>
      </c>
      <c r="J270">
        <v>19</v>
      </c>
      <c r="K270">
        <v>2.8</v>
      </c>
      <c r="L270">
        <v>14.5</v>
      </c>
      <c r="M270">
        <v>99.7</v>
      </c>
      <c r="N270">
        <v>113.3</v>
      </c>
      <c r="O270">
        <v>103.7</v>
      </c>
    </row>
    <row r="271" spans="1:15">
      <c r="A271">
        <v>195249</v>
      </c>
      <c r="C271" t="s">
        <v>18</v>
      </c>
      <c r="F271" t="s">
        <v>31</v>
      </c>
      <c r="G271" t="s">
        <v>333</v>
      </c>
      <c r="H271">
        <v>99.5</v>
      </c>
      <c r="I271">
        <v>7.6239999999999997</v>
      </c>
      <c r="J271">
        <v>18.899999999999999</v>
      </c>
      <c r="K271">
        <v>2.2000000000000002</v>
      </c>
      <c r="L271">
        <v>11.4</v>
      </c>
      <c r="M271">
        <v>99.7</v>
      </c>
      <c r="N271">
        <v>93</v>
      </c>
      <c r="O271">
        <v>97.6</v>
      </c>
    </row>
    <row r="272" spans="1:15">
      <c r="A272">
        <v>195268</v>
      </c>
      <c r="C272" t="s">
        <v>18</v>
      </c>
      <c r="E272" t="s">
        <v>33</v>
      </c>
      <c r="F272" t="s">
        <v>31</v>
      </c>
      <c r="G272" t="s">
        <v>334</v>
      </c>
      <c r="H272">
        <v>89.5</v>
      </c>
      <c r="I272">
        <v>6.5670000000000002</v>
      </c>
      <c r="J272">
        <v>18.7</v>
      </c>
      <c r="K272">
        <v>2.9</v>
      </c>
      <c r="L272">
        <v>15.4</v>
      </c>
      <c r="M272">
        <v>99.5</v>
      </c>
      <c r="N272">
        <v>124.9</v>
      </c>
      <c r="O272">
        <v>105.8</v>
      </c>
    </row>
    <row r="273" spans="1:15">
      <c r="A273">
        <v>195269</v>
      </c>
      <c r="C273" t="s">
        <v>18</v>
      </c>
      <c r="F273" t="s">
        <v>30</v>
      </c>
      <c r="G273" t="s">
        <v>335</v>
      </c>
      <c r="H273">
        <v>86</v>
      </c>
      <c r="I273">
        <v>6.46</v>
      </c>
      <c r="J273">
        <v>19.8</v>
      </c>
      <c r="K273">
        <v>2.9</v>
      </c>
      <c r="L273">
        <v>14.7</v>
      </c>
      <c r="M273">
        <v>99.4</v>
      </c>
      <c r="N273">
        <v>118.8</v>
      </c>
      <c r="O273">
        <v>105.8</v>
      </c>
    </row>
    <row r="274" spans="1:15">
      <c r="A274">
        <v>196018</v>
      </c>
      <c r="B274" t="s">
        <v>37</v>
      </c>
      <c r="C274" t="s">
        <v>19</v>
      </c>
      <c r="F274" t="s">
        <v>30</v>
      </c>
      <c r="G274" t="s">
        <v>336</v>
      </c>
      <c r="H274">
        <v>87.5</v>
      </c>
      <c r="I274">
        <v>4.9050000000000002</v>
      </c>
      <c r="J274">
        <v>17.8</v>
      </c>
      <c r="K274">
        <v>3.4</v>
      </c>
      <c r="L274">
        <v>19.3</v>
      </c>
      <c r="M274">
        <v>99.4</v>
      </c>
      <c r="N274">
        <v>104.9</v>
      </c>
      <c r="O274">
        <v>103.7</v>
      </c>
    </row>
    <row r="275" spans="1:15">
      <c r="A275">
        <v>196035</v>
      </c>
      <c r="B275" t="s">
        <v>37</v>
      </c>
      <c r="C275" t="s">
        <v>19</v>
      </c>
      <c r="F275" t="s">
        <v>30</v>
      </c>
      <c r="G275" t="s">
        <v>337</v>
      </c>
      <c r="H275">
        <v>93</v>
      </c>
      <c r="I275">
        <v>7.3090000000000002</v>
      </c>
      <c r="J275">
        <v>16.5</v>
      </c>
      <c r="K275">
        <v>2.2000000000000002</v>
      </c>
      <c r="L275">
        <v>13.3</v>
      </c>
      <c r="M275">
        <v>100</v>
      </c>
      <c r="N275">
        <v>97.5</v>
      </c>
      <c r="O275">
        <v>93.5</v>
      </c>
    </row>
    <row r="276" spans="1:15">
      <c r="A276">
        <v>196097</v>
      </c>
      <c r="C276" t="s">
        <v>19</v>
      </c>
      <c r="F276" t="s">
        <v>31</v>
      </c>
      <c r="G276" t="s">
        <v>338</v>
      </c>
      <c r="H276">
        <v>94</v>
      </c>
      <c r="I276">
        <v>7.6749999999999998</v>
      </c>
      <c r="J276">
        <v>18.100000000000001</v>
      </c>
      <c r="K276">
        <v>2.6</v>
      </c>
      <c r="L276">
        <v>14.4</v>
      </c>
      <c r="M276">
        <v>99.7</v>
      </c>
      <c r="N276">
        <v>118.3</v>
      </c>
      <c r="O276">
        <v>93.5</v>
      </c>
    </row>
    <row r="277" spans="1:15">
      <c r="A277">
        <v>196099</v>
      </c>
      <c r="C277" t="s">
        <v>19</v>
      </c>
      <c r="F277" t="s">
        <v>30</v>
      </c>
      <c r="G277" t="s">
        <v>339</v>
      </c>
      <c r="H277">
        <v>89</v>
      </c>
      <c r="I277">
        <v>6.3390000000000004</v>
      </c>
      <c r="J277">
        <v>19</v>
      </c>
      <c r="K277">
        <v>2.5</v>
      </c>
      <c r="L277">
        <v>13.1</v>
      </c>
      <c r="M277">
        <v>99.7</v>
      </c>
      <c r="N277">
        <v>103.8</v>
      </c>
      <c r="O277">
        <v>91.5</v>
      </c>
    </row>
    <row r="278" spans="1:15">
      <c r="A278">
        <v>196103</v>
      </c>
      <c r="B278" t="s">
        <v>37</v>
      </c>
      <c r="C278" t="s">
        <v>19</v>
      </c>
      <c r="F278" t="s">
        <v>30</v>
      </c>
      <c r="G278" t="s">
        <v>340</v>
      </c>
      <c r="H278">
        <v>78</v>
      </c>
      <c r="I278">
        <v>4.1680000000000001</v>
      </c>
      <c r="J278">
        <v>17.899999999999999</v>
      </c>
      <c r="K278">
        <v>2.8</v>
      </c>
      <c r="L278">
        <v>15.4</v>
      </c>
      <c r="M278">
        <v>99.7</v>
      </c>
      <c r="N278">
        <v>99.8</v>
      </c>
      <c r="O278">
        <v>99.7</v>
      </c>
    </row>
    <row r="279" spans="1:15">
      <c r="A279">
        <v>196104</v>
      </c>
      <c r="C279" t="s">
        <v>19</v>
      </c>
      <c r="F279" t="s">
        <v>31</v>
      </c>
      <c r="G279" t="s">
        <v>341</v>
      </c>
      <c r="H279">
        <v>93</v>
      </c>
      <c r="I279">
        <v>5.1310000000000002</v>
      </c>
      <c r="J279">
        <v>19.100000000000001</v>
      </c>
      <c r="K279">
        <v>2.8</v>
      </c>
      <c r="L279">
        <v>14.8</v>
      </c>
      <c r="M279">
        <v>99.4</v>
      </c>
      <c r="N279">
        <v>114.6</v>
      </c>
      <c r="O279">
        <v>107.8</v>
      </c>
    </row>
    <row r="280" spans="1:15">
      <c r="A280">
        <v>196116</v>
      </c>
      <c r="C280" t="s">
        <v>19</v>
      </c>
      <c r="F280" t="s">
        <v>31</v>
      </c>
      <c r="G280" t="s">
        <v>342</v>
      </c>
      <c r="H280">
        <v>93</v>
      </c>
      <c r="I280">
        <v>7.4210000000000003</v>
      </c>
      <c r="J280">
        <v>17.2</v>
      </c>
      <c r="K280">
        <v>2.8</v>
      </c>
      <c r="L280">
        <v>16.2</v>
      </c>
      <c r="M280">
        <v>99.5</v>
      </c>
      <c r="N280">
        <v>0</v>
      </c>
      <c r="O280">
        <v>0</v>
      </c>
    </row>
    <row r="281" spans="1:15">
      <c r="A281">
        <v>196119</v>
      </c>
      <c r="B281" t="s">
        <v>37</v>
      </c>
      <c r="C281" t="s">
        <v>19</v>
      </c>
      <c r="F281" t="s">
        <v>30</v>
      </c>
      <c r="G281" t="s">
        <v>343</v>
      </c>
      <c r="H281">
        <v>85.5</v>
      </c>
      <c r="I281">
        <v>4.75</v>
      </c>
      <c r="J281">
        <v>17.7</v>
      </c>
      <c r="K281">
        <v>2.2999999999999998</v>
      </c>
      <c r="L281">
        <v>12.9</v>
      </c>
      <c r="M281">
        <v>99.9</v>
      </c>
      <c r="N281">
        <v>101.4</v>
      </c>
      <c r="O281">
        <v>91.5</v>
      </c>
    </row>
    <row r="282" spans="1:15">
      <c r="A282">
        <v>196135</v>
      </c>
      <c r="B282" t="s">
        <v>37</v>
      </c>
      <c r="C282" t="s">
        <v>19</v>
      </c>
      <c r="F282" t="s">
        <v>30</v>
      </c>
      <c r="G282" t="s">
        <v>344</v>
      </c>
      <c r="H282">
        <v>88.5</v>
      </c>
      <c r="I282">
        <v>5.8220000000000001</v>
      </c>
      <c r="J282">
        <v>18.100000000000001</v>
      </c>
      <c r="K282">
        <v>3.5</v>
      </c>
      <c r="L282">
        <v>19.2</v>
      </c>
      <c r="M282">
        <v>99.6</v>
      </c>
      <c r="N282">
        <v>114.7</v>
      </c>
      <c r="O282">
        <v>105.8</v>
      </c>
    </row>
    <row r="283" spans="1:15">
      <c r="A283">
        <v>196153</v>
      </c>
      <c r="C283" t="s">
        <v>19</v>
      </c>
      <c r="F283" t="s">
        <v>31</v>
      </c>
      <c r="G283" t="s">
        <v>345</v>
      </c>
      <c r="H283">
        <v>93.5</v>
      </c>
      <c r="I283">
        <v>6.7850000000000001</v>
      </c>
      <c r="J283">
        <v>16.5</v>
      </c>
      <c r="K283">
        <v>2.2000000000000002</v>
      </c>
      <c r="L283">
        <v>13.6</v>
      </c>
      <c r="M283">
        <v>100</v>
      </c>
      <c r="N283">
        <v>79.8</v>
      </c>
      <c r="O283">
        <v>91.5</v>
      </c>
    </row>
    <row r="284" spans="1:15">
      <c r="A284">
        <v>196164</v>
      </c>
      <c r="B284" t="s">
        <v>37</v>
      </c>
      <c r="C284" t="s">
        <v>19</v>
      </c>
      <c r="F284" t="s">
        <v>30</v>
      </c>
      <c r="G284" t="s">
        <v>346</v>
      </c>
      <c r="H284">
        <v>83</v>
      </c>
      <c r="I284">
        <v>5.8479999999999999</v>
      </c>
      <c r="J284">
        <v>18.399999999999999</v>
      </c>
      <c r="K284">
        <v>3.1</v>
      </c>
      <c r="L284">
        <v>17</v>
      </c>
      <c r="M284">
        <v>99.6</v>
      </c>
      <c r="N284">
        <v>93.2</v>
      </c>
      <c r="O284">
        <v>91.5</v>
      </c>
    </row>
    <row r="285" spans="1:15">
      <c r="A285">
        <v>196177</v>
      </c>
      <c r="B285" t="s">
        <v>37</v>
      </c>
      <c r="C285" t="s">
        <v>19</v>
      </c>
      <c r="F285" t="s">
        <v>30</v>
      </c>
      <c r="G285" t="s">
        <v>347</v>
      </c>
      <c r="H285">
        <v>85.5</v>
      </c>
      <c r="I285">
        <v>4.7279999999999998</v>
      </c>
      <c r="J285">
        <v>19.8</v>
      </c>
      <c r="K285">
        <v>3.3</v>
      </c>
      <c r="L285">
        <v>16.5</v>
      </c>
      <c r="M285">
        <v>99.1</v>
      </c>
      <c r="N285">
        <v>83.7</v>
      </c>
      <c r="O285">
        <v>81.3</v>
      </c>
    </row>
    <row r="286" spans="1:15">
      <c r="A286">
        <v>196181</v>
      </c>
      <c r="C286" t="s">
        <v>19</v>
      </c>
      <c r="E286" t="s">
        <v>33</v>
      </c>
      <c r="F286" t="s">
        <v>31</v>
      </c>
      <c r="G286" t="s">
        <v>348</v>
      </c>
      <c r="H286">
        <v>93</v>
      </c>
      <c r="I286">
        <v>5.7629999999999999</v>
      </c>
      <c r="J286">
        <v>18.8</v>
      </c>
      <c r="K286">
        <v>2.9</v>
      </c>
      <c r="L286">
        <v>15.2</v>
      </c>
      <c r="M286">
        <v>99.5</v>
      </c>
      <c r="N286">
        <v>119.5</v>
      </c>
      <c r="O286">
        <v>118</v>
      </c>
    </row>
    <row r="287" spans="1:15">
      <c r="A287">
        <v>196202</v>
      </c>
      <c r="C287" t="s">
        <v>19</v>
      </c>
      <c r="F287" t="s">
        <v>31</v>
      </c>
      <c r="G287" t="s">
        <v>349</v>
      </c>
      <c r="H287">
        <v>93.5</v>
      </c>
      <c r="I287">
        <v>6.8220000000000001</v>
      </c>
      <c r="J287">
        <v>19.2</v>
      </c>
      <c r="K287">
        <v>3.2</v>
      </c>
      <c r="L287">
        <v>16.899999999999999</v>
      </c>
      <c r="M287">
        <v>99.5</v>
      </c>
      <c r="N287">
        <v>95.2</v>
      </c>
      <c r="O287">
        <v>91.5</v>
      </c>
    </row>
    <row r="288" spans="1:15">
      <c r="A288">
        <v>196243</v>
      </c>
      <c r="C288" t="s">
        <v>19</v>
      </c>
      <c r="F288" t="s">
        <v>31</v>
      </c>
      <c r="G288" t="s">
        <v>350</v>
      </c>
      <c r="H288">
        <v>96</v>
      </c>
      <c r="I288">
        <v>6.7450000000000001</v>
      </c>
      <c r="J288">
        <v>18.5</v>
      </c>
      <c r="K288">
        <v>2.8</v>
      </c>
      <c r="L288">
        <v>15.2</v>
      </c>
      <c r="M288">
        <v>99.4</v>
      </c>
      <c r="N288">
        <v>97</v>
      </c>
      <c r="O288">
        <v>87.4</v>
      </c>
    </row>
    <row r="289" spans="1:15">
      <c r="A289">
        <v>196246</v>
      </c>
      <c r="B289" t="s">
        <v>37</v>
      </c>
      <c r="C289" t="s">
        <v>19</v>
      </c>
      <c r="F289" t="s">
        <v>30</v>
      </c>
      <c r="G289" t="s">
        <v>351</v>
      </c>
      <c r="H289">
        <v>95.5</v>
      </c>
      <c r="I289">
        <v>5.6989999999999998</v>
      </c>
      <c r="J289">
        <v>16.899999999999999</v>
      </c>
      <c r="K289">
        <v>2.5</v>
      </c>
      <c r="L289">
        <v>14.8</v>
      </c>
      <c r="M289">
        <v>100</v>
      </c>
      <c r="N289">
        <v>96.3</v>
      </c>
      <c r="O289">
        <v>85.4</v>
      </c>
    </row>
    <row r="290" spans="1:15">
      <c r="A290">
        <v>196259</v>
      </c>
      <c r="B290" t="s">
        <v>37</v>
      </c>
      <c r="C290" t="s">
        <v>19</v>
      </c>
      <c r="F290" t="s">
        <v>30</v>
      </c>
      <c r="G290" t="s">
        <v>352</v>
      </c>
      <c r="H290">
        <v>83</v>
      </c>
      <c r="I290">
        <v>5.3689999999999998</v>
      </c>
      <c r="J290">
        <v>17.2</v>
      </c>
      <c r="K290">
        <v>2.5</v>
      </c>
      <c r="L290">
        <v>14.7</v>
      </c>
      <c r="M290">
        <v>99.6</v>
      </c>
      <c r="N290">
        <v>94</v>
      </c>
      <c r="O290">
        <v>101.7</v>
      </c>
    </row>
    <row r="291" spans="1:15">
      <c r="A291">
        <v>196260</v>
      </c>
      <c r="C291" t="s">
        <v>19</v>
      </c>
      <c r="F291" t="s">
        <v>31</v>
      </c>
      <c r="G291" t="s">
        <v>353</v>
      </c>
      <c r="H291">
        <v>92.5</v>
      </c>
      <c r="I291">
        <v>6.4930000000000003</v>
      </c>
      <c r="J291">
        <v>19</v>
      </c>
      <c r="K291">
        <v>2.6</v>
      </c>
      <c r="L291">
        <v>13.6</v>
      </c>
      <c r="M291">
        <v>99.7</v>
      </c>
      <c r="N291">
        <v>115.9</v>
      </c>
      <c r="O291">
        <v>89.5</v>
      </c>
    </row>
    <row r="292" spans="1:15">
      <c r="A292">
        <v>196265</v>
      </c>
      <c r="C292" t="s">
        <v>19</v>
      </c>
      <c r="F292" t="s">
        <v>31</v>
      </c>
      <c r="G292" t="s">
        <v>354</v>
      </c>
      <c r="H292">
        <v>97.5</v>
      </c>
      <c r="I292">
        <v>6.7229999999999999</v>
      </c>
      <c r="J292">
        <v>15.9</v>
      </c>
      <c r="K292">
        <v>2.8</v>
      </c>
      <c r="L292">
        <v>17.3</v>
      </c>
      <c r="M292">
        <v>99.6</v>
      </c>
      <c r="N292">
        <v>87.9</v>
      </c>
      <c r="O292">
        <v>101.7</v>
      </c>
    </row>
    <row r="293" spans="1:15">
      <c r="A293">
        <v>196271</v>
      </c>
      <c r="B293" t="s">
        <v>37</v>
      </c>
      <c r="C293" t="s">
        <v>19</v>
      </c>
      <c r="F293" t="s">
        <v>30</v>
      </c>
      <c r="G293" t="s">
        <v>355</v>
      </c>
      <c r="H293">
        <v>87</v>
      </c>
      <c r="I293">
        <v>3.9049999999999998</v>
      </c>
      <c r="J293">
        <v>17.399999999999999</v>
      </c>
      <c r="K293">
        <v>2.5</v>
      </c>
      <c r="L293">
        <v>14.6</v>
      </c>
      <c r="M293">
        <v>99.8</v>
      </c>
      <c r="N293">
        <v>118.3</v>
      </c>
      <c r="O293">
        <v>111.9</v>
      </c>
    </row>
    <row r="294" spans="1:15">
      <c r="A294">
        <v>196273</v>
      </c>
      <c r="C294" t="s">
        <v>19</v>
      </c>
      <c r="F294" t="s">
        <v>31</v>
      </c>
      <c r="G294" t="s">
        <v>356</v>
      </c>
      <c r="H294">
        <v>90.5</v>
      </c>
      <c r="I294">
        <v>6.0970000000000004</v>
      </c>
      <c r="J294">
        <v>18.7</v>
      </c>
      <c r="K294">
        <v>2.7</v>
      </c>
      <c r="L294">
        <v>14.2</v>
      </c>
      <c r="M294">
        <v>99.5</v>
      </c>
      <c r="N294">
        <v>91.9</v>
      </c>
      <c r="O294">
        <v>99.7</v>
      </c>
    </row>
    <row r="295" spans="1:15">
      <c r="A295">
        <v>196301</v>
      </c>
      <c r="C295" t="s">
        <v>19</v>
      </c>
      <c r="E295" t="s">
        <v>33</v>
      </c>
      <c r="F295" t="s">
        <v>31</v>
      </c>
      <c r="G295" t="s">
        <v>357</v>
      </c>
      <c r="H295">
        <v>98</v>
      </c>
      <c r="I295">
        <v>5.7960000000000003</v>
      </c>
      <c r="J295">
        <v>18.2</v>
      </c>
      <c r="K295">
        <v>2.8</v>
      </c>
      <c r="L295">
        <v>15.2</v>
      </c>
      <c r="M295">
        <v>99.7</v>
      </c>
      <c r="N295">
        <v>96.8</v>
      </c>
      <c r="O295">
        <v>97.6</v>
      </c>
    </row>
    <row r="296" spans="1:15">
      <c r="A296">
        <v>196312</v>
      </c>
      <c r="C296">
        <v>165410</v>
      </c>
      <c r="D296">
        <v>154886</v>
      </c>
      <c r="F296" t="s">
        <v>31</v>
      </c>
      <c r="G296" t="s">
        <v>358</v>
      </c>
      <c r="H296">
        <v>99.5</v>
      </c>
      <c r="I296">
        <v>4.7969999999999997</v>
      </c>
      <c r="J296">
        <v>19.7</v>
      </c>
      <c r="K296">
        <v>2.5</v>
      </c>
      <c r="L296">
        <v>12.5</v>
      </c>
      <c r="M296">
        <v>99.6</v>
      </c>
      <c r="N296">
        <v>94.8</v>
      </c>
      <c r="O296">
        <v>83.4</v>
      </c>
    </row>
    <row r="297" spans="1:15">
      <c r="A297">
        <v>196331</v>
      </c>
      <c r="C297">
        <v>174491</v>
      </c>
      <c r="D297">
        <v>124057</v>
      </c>
      <c r="F297" t="s">
        <v>31</v>
      </c>
      <c r="G297" t="s">
        <v>359</v>
      </c>
      <c r="H297">
        <v>92</v>
      </c>
      <c r="I297">
        <v>4.0730000000000004</v>
      </c>
      <c r="J297">
        <v>17.600000000000001</v>
      </c>
      <c r="K297">
        <v>2.8</v>
      </c>
      <c r="L297">
        <v>15.9</v>
      </c>
      <c r="M297">
        <v>99.5</v>
      </c>
      <c r="N297">
        <v>80.3</v>
      </c>
      <c r="O297">
        <v>91.5</v>
      </c>
    </row>
    <row r="298" spans="1:15">
      <c r="A298">
        <v>196336</v>
      </c>
      <c r="B298" t="s">
        <v>37</v>
      </c>
      <c r="C298">
        <v>174491</v>
      </c>
      <c r="D298">
        <v>144720</v>
      </c>
      <c r="F298" t="s">
        <v>30</v>
      </c>
      <c r="G298" t="s">
        <v>360</v>
      </c>
      <c r="H298">
        <v>89.5</v>
      </c>
      <c r="I298">
        <v>2.085</v>
      </c>
      <c r="J298">
        <v>16.7</v>
      </c>
      <c r="K298">
        <v>2.9</v>
      </c>
      <c r="L298">
        <v>17.3</v>
      </c>
      <c r="M298">
        <v>99.8</v>
      </c>
      <c r="N298">
        <v>83.9</v>
      </c>
      <c r="O298">
        <v>79.3</v>
      </c>
    </row>
    <row r="299" spans="1:15">
      <c r="A299">
        <v>196378</v>
      </c>
      <c r="C299">
        <v>174094</v>
      </c>
      <c r="D299">
        <v>146523</v>
      </c>
      <c r="F299" t="s">
        <v>31</v>
      </c>
      <c r="G299" t="s">
        <v>361</v>
      </c>
      <c r="H299">
        <v>91.5</v>
      </c>
      <c r="I299">
        <v>6.4249999999999998</v>
      </c>
      <c r="J299">
        <v>20.6</v>
      </c>
      <c r="K299">
        <v>3.3</v>
      </c>
      <c r="L299">
        <v>16.2</v>
      </c>
      <c r="M299">
        <v>98.6</v>
      </c>
      <c r="N299">
        <v>107.1</v>
      </c>
      <c r="O299">
        <v>107.8</v>
      </c>
    </row>
    <row r="300" spans="1:15">
      <c r="A300">
        <v>196382</v>
      </c>
      <c r="C300">
        <v>165410</v>
      </c>
      <c r="D300">
        <v>154772</v>
      </c>
      <c r="E300" t="s">
        <v>33</v>
      </c>
      <c r="F300" t="s">
        <v>31</v>
      </c>
      <c r="G300" t="s">
        <v>362</v>
      </c>
      <c r="H300">
        <v>101.5</v>
      </c>
      <c r="I300">
        <v>4.6769999999999996</v>
      </c>
      <c r="J300">
        <v>17.8</v>
      </c>
      <c r="K300">
        <v>2.8</v>
      </c>
      <c r="L300">
        <v>15.7</v>
      </c>
      <c r="M300">
        <v>99.4</v>
      </c>
      <c r="N300">
        <v>87.2</v>
      </c>
      <c r="O300">
        <v>87.4</v>
      </c>
    </row>
    <row r="301" spans="1:15">
      <c r="A301">
        <v>196439</v>
      </c>
      <c r="C301">
        <v>174094</v>
      </c>
      <c r="D301">
        <v>164209</v>
      </c>
      <c r="F301" t="s">
        <v>31</v>
      </c>
      <c r="G301" t="s">
        <v>363</v>
      </c>
      <c r="H301">
        <v>98</v>
      </c>
      <c r="I301">
        <v>8.1869999999999994</v>
      </c>
      <c r="J301">
        <v>18.8</v>
      </c>
      <c r="K301">
        <v>2.4</v>
      </c>
      <c r="L301">
        <v>12.6</v>
      </c>
      <c r="M301">
        <v>99.8</v>
      </c>
      <c r="N301">
        <v>100.2</v>
      </c>
      <c r="O301">
        <v>101.7</v>
      </c>
    </row>
    <row r="302" spans="1:15">
      <c r="A302">
        <v>196461</v>
      </c>
      <c r="B302" t="s">
        <v>38</v>
      </c>
      <c r="C302">
        <v>170992</v>
      </c>
      <c r="D302">
        <v>165214</v>
      </c>
      <c r="F302" t="s">
        <v>31</v>
      </c>
      <c r="G302" t="s">
        <v>364</v>
      </c>
      <c r="H302">
        <v>94.5</v>
      </c>
      <c r="I302">
        <v>3.8290000000000002</v>
      </c>
      <c r="J302">
        <v>20.3</v>
      </c>
      <c r="K302">
        <v>3.6</v>
      </c>
      <c r="L302">
        <v>17.8</v>
      </c>
      <c r="M302">
        <v>98.7</v>
      </c>
      <c r="N302">
        <v>95</v>
      </c>
      <c r="O302">
        <v>99.7</v>
      </c>
    </row>
    <row r="303" spans="1:15">
      <c r="A303">
        <v>196464</v>
      </c>
      <c r="B303" t="s">
        <v>58</v>
      </c>
      <c r="C303">
        <v>174094</v>
      </c>
      <c r="D303">
        <v>141023</v>
      </c>
      <c r="F303" t="s">
        <v>31</v>
      </c>
      <c r="G303" t="s">
        <v>365</v>
      </c>
      <c r="H303">
        <v>91</v>
      </c>
      <c r="I303">
        <v>5.09</v>
      </c>
      <c r="J303">
        <v>17.7</v>
      </c>
      <c r="K303">
        <v>3.1</v>
      </c>
      <c r="L303">
        <v>17.600000000000001</v>
      </c>
      <c r="M303">
        <v>99.4</v>
      </c>
      <c r="N303">
        <v>103.4</v>
      </c>
      <c r="O303">
        <v>89.5</v>
      </c>
    </row>
    <row r="304" spans="1:15">
      <c r="A304">
        <v>196483</v>
      </c>
      <c r="B304" t="s">
        <v>37</v>
      </c>
      <c r="C304">
        <v>165410</v>
      </c>
      <c r="D304">
        <v>135587</v>
      </c>
      <c r="F304" t="s">
        <v>30</v>
      </c>
      <c r="G304" t="s">
        <v>366</v>
      </c>
      <c r="H304">
        <v>83</v>
      </c>
      <c r="I304">
        <v>4.2629999999999999</v>
      </c>
      <c r="J304">
        <v>17.3</v>
      </c>
      <c r="K304">
        <v>3.1</v>
      </c>
      <c r="L304">
        <v>18.2</v>
      </c>
      <c r="M304">
        <v>99.2</v>
      </c>
      <c r="N304">
        <v>79.400000000000006</v>
      </c>
      <c r="O304">
        <v>89.5</v>
      </c>
    </row>
    <row r="305" spans="1:15">
      <c r="A305">
        <v>196484</v>
      </c>
      <c r="C305">
        <v>170992</v>
      </c>
      <c r="D305">
        <v>156230</v>
      </c>
      <c r="F305" t="s">
        <v>30</v>
      </c>
      <c r="G305" t="s">
        <v>367</v>
      </c>
      <c r="H305">
        <v>84.5</v>
      </c>
      <c r="I305">
        <v>3.24</v>
      </c>
      <c r="J305">
        <v>18.7</v>
      </c>
      <c r="K305">
        <v>3.4</v>
      </c>
      <c r="L305">
        <v>18.100000000000001</v>
      </c>
      <c r="M305">
        <v>99</v>
      </c>
      <c r="N305">
        <v>113.5</v>
      </c>
      <c r="O305">
        <v>105.8</v>
      </c>
    </row>
    <row r="306" spans="1:15">
      <c r="A306">
        <v>196498</v>
      </c>
      <c r="C306">
        <v>174832</v>
      </c>
      <c r="D306">
        <v>166169</v>
      </c>
      <c r="F306" t="s">
        <v>30</v>
      </c>
      <c r="G306" t="s">
        <v>368</v>
      </c>
      <c r="H306">
        <v>84.5</v>
      </c>
      <c r="I306">
        <v>2.78</v>
      </c>
      <c r="J306">
        <v>18.2</v>
      </c>
      <c r="K306">
        <v>3.2</v>
      </c>
      <c r="L306">
        <v>17.3</v>
      </c>
      <c r="M306">
        <v>99.2</v>
      </c>
      <c r="N306">
        <v>93.5</v>
      </c>
      <c r="O306">
        <v>93.5</v>
      </c>
    </row>
    <row r="307" spans="1:15">
      <c r="A307">
        <v>196499</v>
      </c>
      <c r="B307" t="s">
        <v>37</v>
      </c>
      <c r="C307">
        <v>175730</v>
      </c>
      <c r="D307">
        <v>156488</v>
      </c>
      <c r="F307" t="s">
        <v>30</v>
      </c>
      <c r="G307" t="s">
        <v>369</v>
      </c>
      <c r="H307">
        <v>86.5</v>
      </c>
      <c r="I307">
        <v>4.327</v>
      </c>
      <c r="J307">
        <v>19</v>
      </c>
      <c r="K307">
        <v>2.8</v>
      </c>
      <c r="L307">
        <v>14.5</v>
      </c>
      <c r="M307">
        <v>99.9</v>
      </c>
      <c r="N307">
        <v>89.8</v>
      </c>
      <c r="O307">
        <v>95.6</v>
      </c>
    </row>
    <row r="308" spans="1:15">
      <c r="A308">
        <v>196503</v>
      </c>
      <c r="C308">
        <v>174832</v>
      </c>
      <c r="D308">
        <v>166169</v>
      </c>
      <c r="F308" t="s">
        <v>31</v>
      </c>
      <c r="G308" t="s">
        <v>370</v>
      </c>
      <c r="H308">
        <v>90</v>
      </c>
      <c r="I308">
        <v>4.3159999999999998</v>
      </c>
      <c r="J308">
        <v>19</v>
      </c>
      <c r="K308">
        <v>3.4</v>
      </c>
      <c r="L308">
        <v>18</v>
      </c>
      <c r="M308">
        <v>98.8</v>
      </c>
      <c r="N308">
        <v>88.1</v>
      </c>
      <c r="O308">
        <v>87.4</v>
      </c>
    </row>
    <row r="309" spans="1:15">
      <c r="A309">
        <v>196508</v>
      </c>
      <c r="B309" t="s">
        <v>37</v>
      </c>
      <c r="C309">
        <v>174113</v>
      </c>
      <c r="D309">
        <v>126340</v>
      </c>
      <c r="F309" t="s">
        <v>34</v>
      </c>
      <c r="G309" t="s">
        <v>371</v>
      </c>
      <c r="H309">
        <v>82</v>
      </c>
      <c r="I309">
        <v>2</v>
      </c>
      <c r="J309">
        <v>17.8</v>
      </c>
      <c r="K309">
        <v>2.5</v>
      </c>
      <c r="L309">
        <v>14.2</v>
      </c>
      <c r="M309">
        <v>99.5</v>
      </c>
      <c r="N309">
        <v>88.4</v>
      </c>
      <c r="O309">
        <v>75.2</v>
      </c>
    </row>
    <row r="310" spans="1:15">
      <c r="A310">
        <v>196541</v>
      </c>
      <c r="C310">
        <v>176265</v>
      </c>
      <c r="D310">
        <v>174124</v>
      </c>
      <c r="F310" t="s">
        <v>30</v>
      </c>
      <c r="G310" t="s">
        <v>372</v>
      </c>
      <c r="H310">
        <v>87.5</v>
      </c>
      <c r="I310">
        <v>4.7699999999999996</v>
      </c>
      <c r="J310">
        <v>17.2</v>
      </c>
      <c r="K310">
        <v>3.2</v>
      </c>
      <c r="L310">
        <v>18.8</v>
      </c>
      <c r="M310">
        <v>99.3</v>
      </c>
      <c r="N310">
        <v>90.2</v>
      </c>
      <c r="O310">
        <v>95.6</v>
      </c>
    </row>
    <row r="311" spans="1:15">
      <c r="A311">
        <v>196550</v>
      </c>
      <c r="C311">
        <v>174094</v>
      </c>
      <c r="D311">
        <v>146542</v>
      </c>
      <c r="F311" t="s">
        <v>31</v>
      </c>
      <c r="G311" t="s">
        <v>373</v>
      </c>
      <c r="H311">
        <v>91</v>
      </c>
      <c r="I311">
        <v>6.5039999999999996</v>
      </c>
      <c r="J311">
        <v>18.3</v>
      </c>
      <c r="K311">
        <v>3.8</v>
      </c>
      <c r="L311">
        <v>20.7</v>
      </c>
      <c r="M311">
        <v>99.4</v>
      </c>
      <c r="N311">
        <v>102.1</v>
      </c>
      <c r="O311">
        <v>113.9</v>
      </c>
    </row>
    <row r="312" spans="1:15">
      <c r="A312">
        <v>196582</v>
      </c>
      <c r="B312" t="s">
        <v>37</v>
      </c>
      <c r="C312">
        <v>174094</v>
      </c>
      <c r="D312">
        <v>156061</v>
      </c>
      <c r="F312" t="s">
        <v>30</v>
      </c>
      <c r="G312" t="s">
        <v>374</v>
      </c>
      <c r="H312">
        <v>84</v>
      </c>
      <c r="I312">
        <v>5.1139999999999999</v>
      </c>
      <c r="J312">
        <v>17.7</v>
      </c>
      <c r="K312">
        <v>2.8</v>
      </c>
      <c r="L312">
        <v>15.9</v>
      </c>
      <c r="M312">
        <v>99.8</v>
      </c>
      <c r="N312">
        <v>90.7</v>
      </c>
      <c r="O312">
        <v>99.7</v>
      </c>
    </row>
    <row r="313" spans="1:15">
      <c r="A313">
        <v>196583</v>
      </c>
      <c r="C313">
        <v>174113</v>
      </c>
      <c r="D313">
        <v>156197</v>
      </c>
      <c r="E313" t="s">
        <v>33</v>
      </c>
      <c r="F313" t="s">
        <v>31</v>
      </c>
      <c r="G313" t="s">
        <v>375</v>
      </c>
      <c r="H313">
        <v>84</v>
      </c>
      <c r="I313">
        <v>3.984</v>
      </c>
      <c r="J313">
        <v>18.3</v>
      </c>
      <c r="K313">
        <v>2.9</v>
      </c>
      <c r="L313">
        <v>15.9</v>
      </c>
      <c r="M313">
        <v>99.3</v>
      </c>
      <c r="N313">
        <v>101.7</v>
      </c>
      <c r="O313">
        <v>91.5</v>
      </c>
    </row>
    <row r="314" spans="1:15">
      <c r="A314">
        <v>196584</v>
      </c>
      <c r="C314">
        <v>175730</v>
      </c>
      <c r="D314">
        <v>155261</v>
      </c>
      <c r="E314" t="s">
        <v>33</v>
      </c>
      <c r="F314" t="s">
        <v>31</v>
      </c>
      <c r="G314" t="s">
        <v>376</v>
      </c>
      <c r="H314">
        <v>90</v>
      </c>
      <c r="I314">
        <v>4.6239999999999997</v>
      </c>
      <c r="J314">
        <v>16.3</v>
      </c>
      <c r="K314">
        <v>2.8</v>
      </c>
      <c r="L314">
        <v>16.899999999999999</v>
      </c>
      <c r="M314">
        <v>99.5</v>
      </c>
      <c r="N314">
        <v>92.5</v>
      </c>
      <c r="O314">
        <v>81.3</v>
      </c>
    </row>
    <row r="315" spans="1:15">
      <c r="A315">
        <v>196606</v>
      </c>
      <c r="B315" t="s">
        <v>37</v>
      </c>
      <c r="C315">
        <v>174094</v>
      </c>
      <c r="D315">
        <v>123620</v>
      </c>
      <c r="F315" t="s">
        <v>30</v>
      </c>
      <c r="G315" t="s">
        <v>377</v>
      </c>
      <c r="H315">
        <v>87.5</v>
      </c>
      <c r="I315">
        <v>4.7699999999999996</v>
      </c>
      <c r="J315">
        <v>19.3</v>
      </c>
      <c r="K315">
        <v>3.4</v>
      </c>
      <c r="L315">
        <v>17.7</v>
      </c>
      <c r="M315">
        <v>99.3</v>
      </c>
      <c r="N315">
        <v>101.9</v>
      </c>
      <c r="O315">
        <v>87.4</v>
      </c>
    </row>
    <row r="316" spans="1:15">
      <c r="A316">
        <v>196621</v>
      </c>
      <c r="C316">
        <v>174094</v>
      </c>
      <c r="D316">
        <v>154926</v>
      </c>
      <c r="E316" t="s">
        <v>33</v>
      </c>
      <c r="F316" t="s">
        <v>31</v>
      </c>
      <c r="G316" t="s">
        <v>378</v>
      </c>
      <c r="H316">
        <v>92</v>
      </c>
      <c r="I316">
        <v>7.4219999999999997</v>
      </c>
      <c r="J316">
        <v>16.8</v>
      </c>
      <c r="K316">
        <v>2.2999999999999998</v>
      </c>
      <c r="L316">
        <v>13.9</v>
      </c>
      <c r="M316">
        <v>99.9</v>
      </c>
      <c r="N316">
        <v>66.3</v>
      </c>
      <c r="O316">
        <v>77.3</v>
      </c>
    </row>
    <row r="317" spans="1:15">
      <c r="A317">
        <v>196636</v>
      </c>
      <c r="C317">
        <v>174491</v>
      </c>
      <c r="D317">
        <v>156409</v>
      </c>
      <c r="F317" t="s">
        <v>30</v>
      </c>
      <c r="G317" t="s">
        <v>379</v>
      </c>
      <c r="H317">
        <v>87</v>
      </c>
      <c r="I317">
        <v>5.5860000000000003</v>
      </c>
      <c r="J317">
        <v>17.899999999999999</v>
      </c>
      <c r="K317">
        <v>3.3</v>
      </c>
      <c r="L317">
        <v>18.5</v>
      </c>
      <c r="M317">
        <v>99.5</v>
      </c>
      <c r="N317">
        <v>81.099999999999994</v>
      </c>
      <c r="O317">
        <v>97.6</v>
      </c>
    </row>
    <row r="318" spans="1:15">
      <c r="A318">
        <v>196639</v>
      </c>
      <c r="C318">
        <v>174094</v>
      </c>
      <c r="D318">
        <v>123620</v>
      </c>
      <c r="F318" t="s">
        <v>31</v>
      </c>
      <c r="G318" t="s">
        <v>380</v>
      </c>
      <c r="H318">
        <v>89</v>
      </c>
      <c r="I318">
        <v>6.633</v>
      </c>
      <c r="J318">
        <v>18.899999999999999</v>
      </c>
      <c r="K318">
        <v>3.1</v>
      </c>
      <c r="L318">
        <v>16.2</v>
      </c>
      <c r="M318">
        <v>99.4</v>
      </c>
      <c r="N318">
        <v>111.9</v>
      </c>
      <c r="O318">
        <v>107.8</v>
      </c>
    </row>
    <row r="319" spans="1:15">
      <c r="A319">
        <v>196641</v>
      </c>
      <c r="B319" t="s">
        <v>37</v>
      </c>
      <c r="C319">
        <v>174832</v>
      </c>
      <c r="D319">
        <v>133524</v>
      </c>
      <c r="F319" t="s">
        <v>30</v>
      </c>
      <c r="G319" t="s">
        <v>381</v>
      </c>
      <c r="H319">
        <v>101</v>
      </c>
      <c r="I319">
        <v>6.0049999999999999</v>
      </c>
      <c r="J319">
        <v>18.3</v>
      </c>
      <c r="K319">
        <v>3.1</v>
      </c>
      <c r="L319">
        <v>17</v>
      </c>
      <c r="M319">
        <v>99.3</v>
      </c>
      <c r="N319">
        <v>88.1</v>
      </c>
      <c r="O319">
        <v>97.6</v>
      </c>
    </row>
    <row r="320" spans="1:15">
      <c r="A320">
        <v>196655</v>
      </c>
      <c r="B320" t="s">
        <v>37</v>
      </c>
      <c r="C320">
        <v>165410</v>
      </c>
      <c r="D320">
        <v>154881</v>
      </c>
      <c r="F320" t="s">
        <v>30</v>
      </c>
      <c r="G320" t="s">
        <v>382</v>
      </c>
      <c r="H320">
        <v>82.5</v>
      </c>
      <c r="I320">
        <v>2.8029999999999999</v>
      </c>
      <c r="J320">
        <v>19.2</v>
      </c>
      <c r="K320">
        <v>3.2</v>
      </c>
      <c r="L320">
        <v>16.7</v>
      </c>
      <c r="M320">
        <v>99.1</v>
      </c>
      <c r="N320">
        <v>103.3</v>
      </c>
      <c r="O320">
        <v>95.6</v>
      </c>
    </row>
    <row r="321" spans="1:15">
      <c r="A321">
        <v>196656</v>
      </c>
      <c r="B321" t="s">
        <v>38</v>
      </c>
      <c r="C321">
        <v>162928</v>
      </c>
      <c r="D321">
        <v>176312</v>
      </c>
      <c r="F321" t="s">
        <v>31</v>
      </c>
      <c r="G321" t="s">
        <v>383</v>
      </c>
      <c r="H321">
        <v>94.5</v>
      </c>
      <c r="I321">
        <v>2.1970000000000001</v>
      </c>
      <c r="J321">
        <v>18.399999999999999</v>
      </c>
      <c r="K321">
        <v>3.2</v>
      </c>
      <c r="L321">
        <v>17.399999999999999</v>
      </c>
      <c r="M321">
        <v>99.5</v>
      </c>
      <c r="N321">
        <v>117.7</v>
      </c>
      <c r="O321">
        <v>107.8</v>
      </c>
    </row>
    <row r="322" spans="1:15">
      <c r="A322">
        <v>196690</v>
      </c>
      <c r="C322">
        <v>174094</v>
      </c>
      <c r="D322">
        <v>164427</v>
      </c>
      <c r="F322" t="s">
        <v>30</v>
      </c>
      <c r="G322" t="s">
        <v>384</v>
      </c>
      <c r="H322">
        <v>97.5</v>
      </c>
      <c r="I322">
        <v>6.5510000000000002</v>
      </c>
      <c r="J322">
        <v>18.100000000000001</v>
      </c>
      <c r="K322">
        <v>2.6</v>
      </c>
      <c r="L322">
        <v>14.1</v>
      </c>
      <c r="M322">
        <v>99.8</v>
      </c>
      <c r="N322">
        <v>101.2</v>
      </c>
      <c r="O322">
        <v>91.5</v>
      </c>
    </row>
    <row r="323" spans="1:15">
      <c r="A323">
        <v>196713</v>
      </c>
      <c r="C323">
        <v>165410</v>
      </c>
      <c r="D323">
        <v>144620</v>
      </c>
      <c r="E323" t="s">
        <v>33</v>
      </c>
      <c r="F323" t="s">
        <v>31</v>
      </c>
      <c r="G323" t="s">
        <v>385</v>
      </c>
      <c r="H323">
        <v>84</v>
      </c>
      <c r="I323">
        <v>2.085</v>
      </c>
      <c r="J323">
        <v>18.399999999999999</v>
      </c>
      <c r="K323">
        <v>3.2</v>
      </c>
      <c r="L323">
        <v>17.600000000000001</v>
      </c>
      <c r="M323">
        <v>99.3</v>
      </c>
      <c r="N323">
        <v>100.8</v>
      </c>
      <c r="O323">
        <v>115.9</v>
      </c>
    </row>
    <row r="324" spans="1:15">
      <c r="A324">
        <v>196749</v>
      </c>
      <c r="B324" t="s">
        <v>37</v>
      </c>
      <c r="C324">
        <v>175244</v>
      </c>
      <c r="D324">
        <v>174442</v>
      </c>
      <c r="F324" t="s">
        <v>30</v>
      </c>
      <c r="G324" t="s">
        <v>386</v>
      </c>
      <c r="H324">
        <v>103.5</v>
      </c>
      <c r="I324">
        <v>6.0720000000000001</v>
      </c>
      <c r="J324">
        <v>18.7</v>
      </c>
      <c r="K324">
        <v>2.6</v>
      </c>
      <c r="L324">
        <v>13.8</v>
      </c>
      <c r="M324">
        <v>99.7</v>
      </c>
      <c r="N324">
        <v>90.3</v>
      </c>
      <c r="O324">
        <v>89.5</v>
      </c>
    </row>
    <row r="325" spans="1:15">
      <c r="A325">
        <v>196768</v>
      </c>
      <c r="B325" t="s">
        <v>37</v>
      </c>
      <c r="C325">
        <v>166428</v>
      </c>
      <c r="D325">
        <v>175864</v>
      </c>
      <c r="F325" t="s">
        <v>30</v>
      </c>
      <c r="G325" t="s">
        <v>387</v>
      </c>
      <c r="H325">
        <v>87.5</v>
      </c>
      <c r="I325">
        <v>5.0650000000000004</v>
      </c>
      <c r="J325">
        <v>18.3</v>
      </c>
      <c r="K325">
        <v>2.2999999999999998</v>
      </c>
      <c r="L325">
        <v>12.8</v>
      </c>
      <c r="M325">
        <v>99.6</v>
      </c>
      <c r="N325">
        <v>122.7</v>
      </c>
      <c r="O325">
        <v>109.8</v>
      </c>
    </row>
    <row r="326" spans="1:15">
      <c r="A326">
        <v>196770</v>
      </c>
      <c r="C326">
        <v>166428</v>
      </c>
      <c r="D326">
        <v>176752</v>
      </c>
      <c r="F326" t="s">
        <v>31</v>
      </c>
      <c r="G326" t="s">
        <v>388</v>
      </c>
      <c r="H326">
        <v>89.5</v>
      </c>
      <c r="I326">
        <v>4.4260000000000002</v>
      </c>
      <c r="J326">
        <v>18.3</v>
      </c>
      <c r="K326">
        <v>2.8</v>
      </c>
      <c r="L326">
        <v>15.1</v>
      </c>
      <c r="M326">
        <v>99.5</v>
      </c>
      <c r="N326">
        <v>120.8</v>
      </c>
      <c r="O326">
        <v>115.9</v>
      </c>
    </row>
    <row r="327" spans="1:15">
      <c r="A327">
        <v>196807</v>
      </c>
      <c r="C327">
        <v>176265</v>
      </c>
      <c r="D327">
        <v>176639</v>
      </c>
      <c r="F327" t="s">
        <v>31</v>
      </c>
      <c r="G327" t="s">
        <v>389</v>
      </c>
      <c r="H327">
        <v>95</v>
      </c>
      <c r="I327">
        <v>5.0960000000000001</v>
      </c>
      <c r="J327">
        <v>18.2</v>
      </c>
      <c r="K327">
        <v>2.5</v>
      </c>
      <c r="L327">
        <v>13.9</v>
      </c>
      <c r="M327">
        <v>99.9</v>
      </c>
      <c r="N327">
        <v>122.4</v>
      </c>
      <c r="O327">
        <v>122</v>
      </c>
    </row>
    <row r="328" spans="1:15">
      <c r="A328">
        <v>196843</v>
      </c>
      <c r="C328">
        <v>175244</v>
      </c>
      <c r="D328">
        <v>174583</v>
      </c>
      <c r="F328" t="s">
        <v>30</v>
      </c>
      <c r="G328" t="s">
        <v>390</v>
      </c>
      <c r="H328">
        <v>85</v>
      </c>
      <c r="I328">
        <v>3.2440000000000002</v>
      </c>
      <c r="J328">
        <v>17.3</v>
      </c>
      <c r="K328">
        <v>2.7</v>
      </c>
      <c r="L328">
        <v>15.8</v>
      </c>
      <c r="M328">
        <v>99.7</v>
      </c>
      <c r="N328">
        <v>90.5</v>
      </c>
      <c r="O328">
        <v>99.7</v>
      </c>
    </row>
    <row r="329" spans="1:15">
      <c r="A329">
        <v>196876</v>
      </c>
      <c r="B329" t="s">
        <v>37</v>
      </c>
      <c r="C329">
        <v>175244</v>
      </c>
      <c r="D329">
        <v>176475</v>
      </c>
      <c r="F329" t="s">
        <v>31</v>
      </c>
      <c r="G329" t="s">
        <v>391</v>
      </c>
      <c r="H329">
        <v>104</v>
      </c>
      <c r="I329">
        <v>6.1959999999999997</v>
      </c>
      <c r="J329">
        <v>17.3</v>
      </c>
      <c r="K329">
        <v>2.2000000000000002</v>
      </c>
      <c r="L329">
        <v>12.7</v>
      </c>
      <c r="M329">
        <v>99.8</v>
      </c>
      <c r="N329">
        <v>93.4</v>
      </c>
      <c r="O329">
        <v>97.6</v>
      </c>
    </row>
    <row r="330" spans="1:15">
      <c r="A330">
        <v>196879</v>
      </c>
      <c r="C330">
        <v>166471</v>
      </c>
      <c r="D330">
        <v>175209</v>
      </c>
      <c r="F330" t="s">
        <v>30</v>
      </c>
      <c r="G330" t="s">
        <v>392</v>
      </c>
      <c r="H330">
        <v>82.5</v>
      </c>
      <c r="I330">
        <v>3.3450000000000002</v>
      </c>
      <c r="J330">
        <v>18.5</v>
      </c>
      <c r="K330">
        <v>2.6</v>
      </c>
      <c r="L330">
        <v>14.1</v>
      </c>
      <c r="M330">
        <v>99.8</v>
      </c>
      <c r="N330">
        <v>89.2</v>
      </c>
      <c r="O330">
        <v>85.4</v>
      </c>
    </row>
    <row r="331" spans="1:15">
      <c r="A331">
        <v>196883</v>
      </c>
      <c r="C331">
        <v>176265</v>
      </c>
      <c r="D331">
        <v>174608</v>
      </c>
      <c r="F331" t="s">
        <v>30</v>
      </c>
      <c r="G331" t="s">
        <v>393</v>
      </c>
      <c r="H331">
        <v>88</v>
      </c>
      <c r="I331">
        <v>4.1959999999999997</v>
      </c>
      <c r="J331">
        <v>18.3</v>
      </c>
      <c r="K331">
        <v>2.5</v>
      </c>
      <c r="L331">
        <v>13.9</v>
      </c>
      <c r="M331">
        <v>99.6</v>
      </c>
      <c r="N331">
        <v>111</v>
      </c>
      <c r="O331">
        <v>93.5</v>
      </c>
    </row>
    <row r="332" spans="1:15">
      <c r="A332">
        <v>196923</v>
      </c>
      <c r="B332" t="s">
        <v>38</v>
      </c>
      <c r="C332">
        <v>160769</v>
      </c>
      <c r="D332">
        <v>175209</v>
      </c>
      <c r="F332" t="s">
        <v>31</v>
      </c>
      <c r="G332" t="s">
        <v>394</v>
      </c>
      <c r="H332">
        <v>95</v>
      </c>
      <c r="I332">
        <v>5.9390000000000001</v>
      </c>
      <c r="J332">
        <v>17.5</v>
      </c>
      <c r="K332">
        <v>2.4</v>
      </c>
      <c r="L332">
        <v>13.9</v>
      </c>
      <c r="M332">
        <v>99.9</v>
      </c>
      <c r="N332">
        <v>97</v>
      </c>
      <c r="O332">
        <v>97.6</v>
      </c>
    </row>
    <row r="333" spans="1:15">
      <c r="A333">
        <v>196931</v>
      </c>
      <c r="C333">
        <v>175400</v>
      </c>
      <c r="D333">
        <v>174348</v>
      </c>
      <c r="F333" t="s">
        <v>30</v>
      </c>
      <c r="G333" t="s">
        <v>395</v>
      </c>
      <c r="H333">
        <v>89</v>
      </c>
      <c r="I333">
        <v>4.6509999999999998</v>
      </c>
      <c r="J333">
        <v>18</v>
      </c>
      <c r="K333">
        <v>2.5</v>
      </c>
      <c r="L333">
        <v>13.7</v>
      </c>
      <c r="M333">
        <v>99.4</v>
      </c>
      <c r="N333">
        <v>84.9</v>
      </c>
      <c r="O333">
        <v>87.4</v>
      </c>
    </row>
    <row r="334" spans="1:15">
      <c r="A334">
        <v>196985</v>
      </c>
      <c r="C334">
        <v>150079</v>
      </c>
      <c r="D334">
        <v>170583</v>
      </c>
      <c r="E334" t="s">
        <v>33</v>
      </c>
      <c r="F334" t="s">
        <v>31</v>
      </c>
      <c r="G334" t="s">
        <v>396</v>
      </c>
      <c r="H334">
        <v>93.5</v>
      </c>
      <c r="I334">
        <v>7.3869999999999996</v>
      </c>
      <c r="J334">
        <v>20.2</v>
      </c>
      <c r="K334">
        <v>2.5</v>
      </c>
      <c r="L334">
        <v>12.2</v>
      </c>
      <c r="M334">
        <v>99.8</v>
      </c>
      <c r="N334">
        <v>104.4</v>
      </c>
      <c r="O334">
        <v>115.9</v>
      </c>
    </row>
    <row r="335" spans="1:15">
      <c r="A335">
        <v>197005</v>
      </c>
      <c r="C335">
        <v>176265</v>
      </c>
      <c r="D335">
        <v>176548</v>
      </c>
      <c r="F335" t="s">
        <v>31</v>
      </c>
      <c r="G335" t="s">
        <v>397</v>
      </c>
      <c r="H335">
        <v>102</v>
      </c>
      <c r="I335">
        <v>6.758</v>
      </c>
      <c r="J335">
        <v>19.399999999999999</v>
      </c>
      <c r="K335">
        <v>2.5</v>
      </c>
      <c r="L335">
        <v>12.8</v>
      </c>
      <c r="M335">
        <v>99.8</v>
      </c>
      <c r="N335">
        <v>105.7</v>
      </c>
      <c r="O335">
        <v>109.8</v>
      </c>
    </row>
    <row r="336" spans="1:15">
      <c r="A336">
        <v>197012</v>
      </c>
      <c r="C336">
        <v>176265</v>
      </c>
      <c r="D336">
        <v>176347</v>
      </c>
      <c r="F336" t="s">
        <v>31</v>
      </c>
      <c r="G336" t="s">
        <v>398</v>
      </c>
      <c r="H336">
        <v>89.5</v>
      </c>
      <c r="I336">
        <v>2.512</v>
      </c>
      <c r="J336">
        <v>18.100000000000001</v>
      </c>
      <c r="K336">
        <v>2.9</v>
      </c>
      <c r="L336">
        <v>16.2</v>
      </c>
      <c r="M336">
        <v>99.6</v>
      </c>
      <c r="N336">
        <v>111</v>
      </c>
      <c r="O336">
        <v>107.8</v>
      </c>
    </row>
    <row r="337" spans="1:15">
      <c r="A337">
        <v>197058</v>
      </c>
      <c r="C337">
        <v>166428</v>
      </c>
      <c r="D337">
        <v>174605</v>
      </c>
      <c r="F337" t="s">
        <v>31</v>
      </c>
      <c r="G337" t="s">
        <v>399</v>
      </c>
      <c r="H337">
        <v>96</v>
      </c>
      <c r="I337">
        <v>3.69</v>
      </c>
      <c r="J337">
        <v>19.5</v>
      </c>
      <c r="K337">
        <v>2.7</v>
      </c>
      <c r="L337">
        <v>14.1</v>
      </c>
      <c r="M337">
        <v>99.7</v>
      </c>
      <c r="N337">
        <v>107.9</v>
      </c>
      <c r="O337">
        <v>105.8</v>
      </c>
    </row>
    <row r="338" spans="1:15">
      <c r="A338">
        <v>197082</v>
      </c>
      <c r="B338" t="s">
        <v>37</v>
      </c>
      <c r="C338">
        <v>175730</v>
      </c>
      <c r="D338">
        <v>166431</v>
      </c>
      <c r="F338" t="s">
        <v>30</v>
      </c>
      <c r="G338" t="s">
        <v>400</v>
      </c>
      <c r="H338">
        <v>86.5</v>
      </c>
      <c r="I338">
        <v>1.59</v>
      </c>
      <c r="J338">
        <v>17</v>
      </c>
      <c r="K338">
        <v>3</v>
      </c>
      <c r="L338">
        <v>17.600000000000001</v>
      </c>
      <c r="M338">
        <v>99.5</v>
      </c>
      <c r="N338">
        <v>95.5</v>
      </c>
      <c r="O338">
        <v>93.5</v>
      </c>
    </row>
    <row r="339" spans="1:15">
      <c r="A339">
        <v>197084</v>
      </c>
      <c r="C339">
        <v>174094</v>
      </c>
      <c r="D339">
        <v>135867</v>
      </c>
      <c r="E339" t="s">
        <v>33</v>
      </c>
      <c r="F339" t="s">
        <v>31</v>
      </c>
      <c r="G339" t="s">
        <v>401</v>
      </c>
      <c r="H339">
        <v>100</v>
      </c>
      <c r="I339">
        <v>7.5380000000000003</v>
      </c>
      <c r="J339">
        <v>19.100000000000001</v>
      </c>
      <c r="K339">
        <v>3</v>
      </c>
      <c r="L339">
        <v>15.7</v>
      </c>
      <c r="M339">
        <v>99.5</v>
      </c>
      <c r="N339">
        <v>123.3</v>
      </c>
      <c r="O339">
        <v>124.1</v>
      </c>
    </row>
    <row r="340" spans="1:15">
      <c r="A340">
        <v>197109</v>
      </c>
      <c r="B340" t="s">
        <v>37</v>
      </c>
      <c r="C340">
        <v>174094</v>
      </c>
      <c r="D340">
        <v>133901</v>
      </c>
      <c r="F340" t="s">
        <v>30</v>
      </c>
      <c r="G340" t="s">
        <v>402</v>
      </c>
      <c r="H340">
        <v>100</v>
      </c>
      <c r="I340">
        <v>8.2949999999999999</v>
      </c>
      <c r="J340">
        <v>20.3</v>
      </c>
      <c r="K340">
        <v>2.9</v>
      </c>
      <c r="L340">
        <v>14.1</v>
      </c>
      <c r="M340">
        <v>99.4</v>
      </c>
      <c r="N340">
        <v>116</v>
      </c>
      <c r="O340">
        <v>99.7</v>
      </c>
    </row>
    <row r="341" spans="1:15">
      <c r="A341">
        <v>197129</v>
      </c>
      <c r="B341" t="s">
        <v>37</v>
      </c>
      <c r="C341">
        <v>170992</v>
      </c>
      <c r="D341">
        <v>165518</v>
      </c>
      <c r="F341" t="s">
        <v>34</v>
      </c>
      <c r="G341" t="s">
        <v>403</v>
      </c>
      <c r="H341">
        <v>108</v>
      </c>
      <c r="I341">
        <v>5.4349999999999996</v>
      </c>
      <c r="J341">
        <v>18.5</v>
      </c>
      <c r="K341">
        <v>3</v>
      </c>
      <c r="L341">
        <v>16.2</v>
      </c>
      <c r="M341">
        <v>99.8</v>
      </c>
      <c r="N341">
        <v>99.1</v>
      </c>
      <c r="O341">
        <v>93.5</v>
      </c>
    </row>
    <row r="342" spans="1:15">
      <c r="A342">
        <v>197169</v>
      </c>
      <c r="B342" t="s">
        <v>37</v>
      </c>
      <c r="C342">
        <v>174094</v>
      </c>
      <c r="D342">
        <v>154434</v>
      </c>
      <c r="F342" t="s">
        <v>30</v>
      </c>
      <c r="G342" t="s">
        <v>404</v>
      </c>
      <c r="H342">
        <v>93.5</v>
      </c>
      <c r="I342">
        <v>5.375</v>
      </c>
      <c r="J342">
        <v>20.100000000000001</v>
      </c>
      <c r="K342">
        <v>2.9</v>
      </c>
      <c r="L342">
        <v>14.6</v>
      </c>
      <c r="M342">
        <v>99.2</v>
      </c>
      <c r="N342">
        <v>125.4</v>
      </c>
      <c r="O342">
        <v>136.30000000000001</v>
      </c>
    </row>
    <row r="343" spans="1:15">
      <c r="A343">
        <v>197199</v>
      </c>
      <c r="C343">
        <v>174094</v>
      </c>
      <c r="D343">
        <v>146154</v>
      </c>
      <c r="E343" t="s">
        <v>33</v>
      </c>
      <c r="F343" t="s">
        <v>31</v>
      </c>
      <c r="G343" t="s">
        <v>405</v>
      </c>
      <c r="H343">
        <v>94.5</v>
      </c>
      <c r="I343">
        <v>7.1769999999999996</v>
      </c>
      <c r="J343">
        <v>17.5</v>
      </c>
      <c r="K343">
        <v>2.9</v>
      </c>
      <c r="L343">
        <v>16.399999999999999</v>
      </c>
      <c r="M343">
        <v>99.3</v>
      </c>
      <c r="N343">
        <v>90.8</v>
      </c>
      <c r="O343">
        <v>97.6</v>
      </c>
    </row>
    <row r="344" spans="1:15">
      <c r="A344">
        <v>197219</v>
      </c>
      <c r="B344" t="s">
        <v>37</v>
      </c>
      <c r="C344">
        <v>174094</v>
      </c>
      <c r="D344">
        <v>145933</v>
      </c>
      <c r="F344" t="s">
        <v>30</v>
      </c>
      <c r="G344" t="s">
        <v>406</v>
      </c>
      <c r="H344">
        <v>89.5</v>
      </c>
      <c r="I344">
        <v>7.5140000000000002</v>
      </c>
      <c r="J344">
        <v>16.5</v>
      </c>
      <c r="K344">
        <v>2.6</v>
      </c>
      <c r="L344">
        <v>15.5</v>
      </c>
      <c r="M344">
        <v>100</v>
      </c>
      <c r="N344">
        <v>98</v>
      </c>
      <c r="O344">
        <v>103.7</v>
      </c>
    </row>
    <row r="345" spans="1:15">
      <c r="A345">
        <v>197237</v>
      </c>
      <c r="B345" t="s">
        <v>37</v>
      </c>
      <c r="C345">
        <v>174491</v>
      </c>
      <c r="D345">
        <v>133764</v>
      </c>
      <c r="F345" t="s">
        <v>34</v>
      </c>
      <c r="G345" t="s">
        <v>407</v>
      </c>
      <c r="H345">
        <v>87</v>
      </c>
      <c r="I345">
        <v>1.3380000000000001</v>
      </c>
      <c r="J345">
        <v>18.2</v>
      </c>
      <c r="K345">
        <v>3.5</v>
      </c>
      <c r="L345">
        <v>19.2</v>
      </c>
      <c r="M345">
        <v>99</v>
      </c>
      <c r="N345">
        <v>95.1</v>
      </c>
      <c r="O345">
        <v>97.6</v>
      </c>
    </row>
    <row r="346" spans="1:15">
      <c r="A346">
        <v>197240</v>
      </c>
      <c r="C346">
        <v>175730</v>
      </c>
      <c r="D346">
        <v>166365</v>
      </c>
      <c r="F346" t="s">
        <v>30</v>
      </c>
      <c r="G346" t="s">
        <v>408</v>
      </c>
      <c r="H346">
        <v>86.5</v>
      </c>
      <c r="I346">
        <v>3.7890000000000001</v>
      </c>
      <c r="J346">
        <v>16</v>
      </c>
      <c r="K346">
        <v>2.9</v>
      </c>
      <c r="L346">
        <v>17.899999999999999</v>
      </c>
      <c r="M346">
        <v>99.7</v>
      </c>
      <c r="N346">
        <v>78</v>
      </c>
      <c r="O346">
        <v>89.5</v>
      </c>
    </row>
    <row r="347" spans="1:15">
      <c r="A347">
        <v>197241</v>
      </c>
      <c r="C347">
        <v>174094</v>
      </c>
      <c r="D347">
        <v>166341</v>
      </c>
      <c r="F347" t="s">
        <v>31</v>
      </c>
      <c r="G347" t="s">
        <v>409</v>
      </c>
      <c r="H347">
        <v>78.5</v>
      </c>
      <c r="I347">
        <v>6.6929999999999996</v>
      </c>
      <c r="J347">
        <v>15.9</v>
      </c>
      <c r="K347">
        <v>2.7</v>
      </c>
      <c r="L347">
        <v>16.899999999999999</v>
      </c>
      <c r="M347">
        <v>99.4</v>
      </c>
      <c r="N347">
        <v>113.2</v>
      </c>
      <c r="O347">
        <v>93.5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40"/>
  <sheetViews>
    <sheetView topLeftCell="A319" workbookViewId="0">
      <selection activeCell="F331" sqref="F331"/>
    </sheetView>
  </sheetViews>
  <sheetFormatPr defaultColWidth="8.85546875" defaultRowHeight="15"/>
  <cols>
    <col min="5" max="5" width="14" customWidth="1"/>
    <col min="6" max="6" width="17.42578125" customWidth="1"/>
  </cols>
  <sheetData>
    <row r="1" spans="1:6">
      <c r="A1" t="s">
        <v>0</v>
      </c>
      <c r="B1" t="s">
        <v>25</v>
      </c>
      <c r="C1" t="s">
        <v>1</v>
      </c>
      <c r="D1" t="s">
        <v>26</v>
      </c>
      <c r="E1" t="s">
        <v>27</v>
      </c>
      <c r="F1" t="s">
        <v>28</v>
      </c>
    </row>
    <row r="2" spans="1:6">
      <c r="A2" s="5">
        <v>194782</v>
      </c>
      <c r="B2" t="s">
        <v>29</v>
      </c>
      <c r="C2" t="s">
        <v>18</v>
      </c>
      <c r="F2" s="3" t="s">
        <v>36</v>
      </c>
    </row>
    <row r="3" spans="1:6">
      <c r="A3" s="5">
        <v>194498</v>
      </c>
      <c r="B3" t="s">
        <v>29</v>
      </c>
      <c r="C3" t="s">
        <v>18</v>
      </c>
      <c r="F3" s="3" t="s">
        <v>36</v>
      </c>
    </row>
    <row r="4" spans="1:6">
      <c r="A4" s="5">
        <v>194256</v>
      </c>
      <c r="B4" t="s">
        <v>29</v>
      </c>
      <c r="C4" t="s">
        <v>18</v>
      </c>
      <c r="F4" s="3" t="s">
        <v>36</v>
      </c>
    </row>
    <row r="5" spans="1:6">
      <c r="A5" s="5">
        <v>194249</v>
      </c>
      <c r="B5" t="s">
        <v>29</v>
      </c>
      <c r="C5" t="s">
        <v>18</v>
      </c>
      <c r="F5" s="3" t="s">
        <v>36</v>
      </c>
    </row>
    <row r="6" spans="1:6">
      <c r="A6" s="5">
        <v>194188</v>
      </c>
      <c r="B6" t="s">
        <v>29</v>
      </c>
      <c r="C6" t="s">
        <v>18</v>
      </c>
      <c r="F6" s="3" t="s">
        <v>36</v>
      </c>
    </row>
    <row r="7" spans="1:6">
      <c r="A7" s="5">
        <v>194049</v>
      </c>
      <c r="B7" t="s">
        <v>29</v>
      </c>
      <c r="C7" t="s">
        <v>18</v>
      </c>
      <c r="F7" s="3" t="s">
        <v>36</v>
      </c>
    </row>
    <row r="8" spans="1:6">
      <c r="A8" s="5">
        <v>194041</v>
      </c>
      <c r="B8" t="s">
        <v>29</v>
      </c>
      <c r="C8" t="s">
        <v>18</v>
      </c>
      <c r="F8" s="3" t="s">
        <v>36</v>
      </c>
    </row>
    <row r="9" spans="1:6">
      <c r="A9" s="5">
        <v>194029</v>
      </c>
      <c r="B9" t="s">
        <v>29</v>
      </c>
      <c r="C9" t="s">
        <v>18</v>
      </c>
      <c r="F9" s="3" t="s">
        <v>36</v>
      </c>
    </row>
    <row r="10" spans="1:6">
      <c r="A10" s="5">
        <v>195155</v>
      </c>
      <c r="B10" t="s">
        <v>29</v>
      </c>
      <c r="C10" t="s">
        <v>18</v>
      </c>
      <c r="F10" s="3" t="s">
        <v>36</v>
      </c>
    </row>
    <row r="11" spans="1:6">
      <c r="A11" s="5">
        <v>195096</v>
      </c>
      <c r="B11" t="s">
        <v>29</v>
      </c>
      <c r="C11" t="s">
        <v>18</v>
      </c>
      <c r="F11" s="3" t="s">
        <v>36</v>
      </c>
    </row>
    <row r="12" spans="1:6">
      <c r="A12">
        <v>192900</v>
      </c>
      <c r="B12" t="s">
        <v>29</v>
      </c>
      <c r="C12">
        <v>170293</v>
      </c>
      <c r="D12">
        <v>125655</v>
      </c>
      <c r="F12" t="s">
        <v>30</v>
      </c>
    </row>
    <row r="13" spans="1:6">
      <c r="A13">
        <v>191161</v>
      </c>
      <c r="B13" t="s">
        <v>29</v>
      </c>
      <c r="C13">
        <v>170364</v>
      </c>
      <c r="D13">
        <v>153473</v>
      </c>
      <c r="F13" t="s">
        <v>30</v>
      </c>
    </row>
    <row r="14" spans="1:6">
      <c r="A14" s="3">
        <v>193024</v>
      </c>
      <c r="B14" t="s">
        <v>29</v>
      </c>
      <c r="C14">
        <v>161153</v>
      </c>
      <c r="D14">
        <v>161257</v>
      </c>
      <c r="F14" s="3">
        <v>2000</v>
      </c>
    </row>
    <row r="15" spans="1:6">
      <c r="A15" s="3">
        <v>191091</v>
      </c>
      <c r="B15" t="s">
        <v>29</v>
      </c>
      <c r="C15">
        <v>171555</v>
      </c>
      <c r="D15">
        <v>132857</v>
      </c>
      <c r="F15" s="3">
        <v>2000</v>
      </c>
    </row>
    <row r="16" spans="1:6">
      <c r="A16" s="3">
        <v>190401</v>
      </c>
      <c r="B16" t="s">
        <v>29</v>
      </c>
      <c r="C16" t="s">
        <v>16</v>
      </c>
      <c r="D16">
        <v>124977</v>
      </c>
      <c r="F16" s="3">
        <v>2000</v>
      </c>
    </row>
    <row r="17" spans="1:6">
      <c r="A17" s="3">
        <v>190234</v>
      </c>
      <c r="B17" t="s">
        <v>29</v>
      </c>
      <c r="C17" t="s">
        <v>16</v>
      </c>
      <c r="D17">
        <v>170668</v>
      </c>
      <c r="F17" s="3">
        <v>2000</v>
      </c>
    </row>
    <row r="18" spans="1:6">
      <c r="A18" s="3">
        <v>191357</v>
      </c>
      <c r="B18" t="s">
        <v>29</v>
      </c>
      <c r="C18">
        <v>140961</v>
      </c>
      <c r="D18">
        <v>161269</v>
      </c>
      <c r="F18" s="3">
        <v>2000</v>
      </c>
    </row>
    <row r="19" spans="1:6">
      <c r="A19" s="3">
        <v>193026</v>
      </c>
      <c r="B19" t="s">
        <v>29</v>
      </c>
      <c r="C19">
        <v>170432</v>
      </c>
      <c r="D19">
        <v>160163</v>
      </c>
      <c r="F19" s="3">
        <v>2000</v>
      </c>
    </row>
    <row r="20" spans="1:6">
      <c r="A20" s="3">
        <v>190990</v>
      </c>
      <c r="B20" t="s">
        <v>29</v>
      </c>
      <c r="C20">
        <v>140961</v>
      </c>
      <c r="D20">
        <v>151450</v>
      </c>
      <c r="F20" s="3">
        <v>2000</v>
      </c>
    </row>
    <row r="21" spans="1:6">
      <c r="A21" s="3">
        <v>191965</v>
      </c>
      <c r="B21" t="s">
        <v>29</v>
      </c>
      <c r="C21">
        <v>172344</v>
      </c>
      <c r="D21">
        <v>160316</v>
      </c>
      <c r="F21" t="s">
        <v>31</v>
      </c>
    </row>
    <row r="22" spans="1:6">
      <c r="A22" s="3">
        <v>190166</v>
      </c>
      <c r="B22" t="s">
        <v>29</v>
      </c>
      <c r="C22" t="s">
        <v>17</v>
      </c>
      <c r="D22">
        <v>156899</v>
      </c>
      <c r="F22" s="3">
        <v>2000</v>
      </c>
    </row>
    <row r="23" spans="1:6">
      <c r="A23" s="3">
        <v>192237</v>
      </c>
      <c r="B23" t="s">
        <v>29</v>
      </c>
      <c r="C23">
        <v>172525</v>
      </c>
      <c r="D23">
        <v>154574</v>
      </c>
      <c r="F23" s="3" t="s">
        <v>32</v>
      </c>
    </row>
    <row r="24" spans="1:6">
      <c r="A24" s="3">
        <v>192934</v>
      </c>
      <c r="B24" t="s">
        <v>29</v>
      </c>
      <c r="C24">
        <v>170905</v>
      </c>
      <c r="D24">
        <v>130141</v>
      </c>
      <c r="F24" s="3" t="s">
        <v>32</v>
      </c>
    </row>
    <row r="25" spans="1:6">
      <c r="A25" s="3">
        <v>190267</v>
      </c>
      <c r="B25" t="s">
        <v>29</v>
      </c>
      <c r="C25" t="s">
        <v>17</v>
      </c>
      <c r="D25">
        <v>151776</v>
      </c>
      <c r="F25" s="3">
        <v>2000</v>
      </c>
    </row>
    <row r="26" spans="1:6">
      <c r="A26" s="3">
        <v>195154</v>
      </c>
      <c r="B26" t="s">
        <v>29</v>
      </c>
      <c r="C26" t="s">
        <v>18</v>
      </c>
      <c r="F26" s="3">
        <v>2000</v>
      </c>
    </row>
    <row r="27" spans="1:6">
      <c r="A27">
        <v>195208</v>
      </c>
      <c r="B27" t="s">
        <v>29</v>
      </c>
      <c r="C27" t="s">
        <v>18</v>
      </c>
      <c r="E27" s="4"/>
      <c r="F27" t="s">
        <v>31</v>
      </c>
    </row>
    <row r="28" spans="1:6">
      <c r="A28">
        <v>193631</v>
      </c>
      <c r="B28" t="s">
        <v>29</v>
      </c>
      <c r="C28" t="s">
        <v>18</v>
      </c>
      <c r="E28" s="4"/>
      <c r="F28" t="s">
        <v>31</v>
      </c>
    </row>
    <row r="29" spans="1:6">
      <c r="A29">
        <v>193701</v>
      </c>
      <c r="B29" t="s">
        <v>29</v>
      </c>
      <c r="C29" t="s">
        <v>18</v>
      </c>
      <c r="E29" s="4"/>
      <c r="F29" t="s">
        <v>31</v>
      </c>
    </row>
    <row r="30" spans="1:6">
      <c r="A30">
        <v>194430</v>
      </c>
      <c r="B30" t="s">
        <v>29</v>
      </c>
      <c r="C30" t="s">
        <v>18</v>
      </c>
      <c r="E30" s="4"/>
      <c r="F30" t="s">
        <v>31</v>
      </c>
    </row>
    <row r="31" spans="1:6">
      <c r="A31">
        <v>194712</v>
      </c>
      <c r="B31" t="s">
        <v>29</v>
      </c>
      <c r="C31" t="s">
        <v>18</v>
      </c>
      <c r="E31" s="4"/>
      <c r="F31" t="s">
        <v>31</v>
      </c>
    </row>
    <row r="32" spans="1:6">
      <c r="A32">
        <v>194261</v>
      </c>
      <c r="B32" t="s">
        <v>29</v>
      </c>
      <c r="C32" t="s">
        <v>18</v>
      </c>
      <c r="E32" s="4"/>
      <c r="F32" t="s">
        <v>31</v>
      </c>
    </row>
    <row r="33" spans="1:6">
      <c r="A33">
        <v>194152</v>
      </c>
      <c r="B33" t="s">
        <v>29</v>
      </c>
      <c r="C33" t="s">
        <v>18</v>
      </c>
      <c r="E33" s="4"/>
      <c r="F33" t="s">
        <v>31</v>
      </c>
    </row>
    <row r="34" spans="1:6">
      <c r="A34">
        <v>193911</v>
      </c>
      <c r="B34" t="s">
        <v>29</v>
      </c>
      <c r="C34" t="s">
        <v>18</v>
      </c>
      <c r="E34" s="4"/>
      <c r="F34" t="s">
        <v>31</v>
      </c>
    </row>
    <row r="35" spans="1:6">
      <c r="A35">
        <v>194053</v>
      </c>
      <c r="B35" t="s">
        <v>29</v>
      </c>
      <c r="C35" t="s">
        <v>18</v>
      </c>
      <c r="E35" s="4"/>
      <c r="F35" t="s">
        <v>31</v>
      </c>
    </row>
    <row r="36" spans="1:6">
      <c r="A36">
        <v>194538</v>
      </c>
      <c r="B36" t="s">
        <v>29</v>
      </c>
      <c r="C36" t="s">
        <v>18</v>
      </c>
      <c r="E36" s="4"/>
      <c r="F36" t="s">
        <v>31</v>
      </c>
    </row>
    <row r="37" spans="1:6">
      <c r="A37">
        <v>194704</v>
      </c>
      <c r="B37" t="s">
        <v>29</v>
      </c>
      <c r="C37" t="s">
        <v>18</v>
      </c>
      <c r="E37" s="4"/>
      <c r="F37" t="s">
        <v>31</v>
      </c>
    </row>
    <row r="38" spans="1:6">
      <c r="A38">
        <v>194699</v>
      </c>
      <c r="B38" t="s">
        <v>29</v>
      </c>
      <c r="C38" t="s">
        <v>18</v>
      </c>
      <c r="E38" s="4"/>
      <c r="F38" t="s">
        <v>31</v>
      </c>
    </row>
    <row r="39" spans="1:6">
      <c r="A39">
        <v>193909</v>
      </c>
      <c r="B39" t="s">
        <v>29</v>
      </c>
      <c r="C39" t="s">
        <v>18</v>
      </c>
      <c r="E39" s="4"/>
      <c r="F39" t="s">
        <v>31</v>
      </c>
    </row>
    <row r="40" spans="1:6">
      <c r="A40">
        <v>194136</v>
      </c>
      <c r="B40" t="s">
        <v>29</v>
      </c>
      <c r="C40" t="s">
        <v>18</v>
      </c>
      <c r="E40" s="4"/>
      <c r="F40" t="s">
        <v>31</v>
      </c>
    </row>
    <row r="41" spans="1:6">
      <c r="A41">
        <v>193537</v>
      </c>
      <c r="B41" t="s">
        <v>29</v>
      </c>
      <c r="C41" t="s">
        <v>18</v>
      </c>
      <c r="E41" s="4" t="s">
        <v>33</v>
      </c>
      <c r="F41" t="s">
        <v>31</v>
      </c>
    </row>
    <row r="42" spans="1:6">
      <c r="A42">
        <v>194335</v>
      </c>
      <c r="B42" t="s">
        <v>29</v>
      </c>
      <c r="C42" t="s">
        <v>18</v>
      </c>
      <c r="E42" s="4" t="s">
        <v>33</v>
      </c>
      <c r="F42" t="s">
        <v>31</v>
      </c>
    </row>
    <row r="43" spans="1:6">
      <c r="A43">
        <v>193780</v>
      </c>
      <c r="B43" t="s">
        <v>29</v>
      </c>
      <c r="C43" t="s">
        <v>18</v>
      </c>
      <c r="E43" s="4"/>
      <c r="F43" t="s">
        <v>31</v>
      </c>
    </row>
    <row r="44" spans="1:6">
      <c r="A44">
        <v>194622</v>
      </c>
      <c r="B44" t="s">
        <v>29</v>
      </c>
      <c r="C44" t="s">
        <v>18</v>
      </c>
      <c r="E44" s="4"/>
      <c r="F44" t="s">
        <v>31</v>
      </c>
    </row>
    <row r="45" spans="1:6">
      <c r="A45">
        <v>193886</v>
      </c>
      <c r="B45" t="s">
        <v>29</v>
      </c>
      <c r="C45" t="s">
        <v>18</v>
      </c>
      <c r="E45" s="4"/>
      <c r="F45" t="s">
        <v>31</v>
      </c>
    </row>
    <row r="46" spans="1:6">
      <c r="A46">
        <v>193719</v>
      </c>
      <c r="B46" t="s">
        <v>29</v>
      </c>
      <c r="C46" t="s">
        <v>18</v>
      </c>
      <c r="E46" s="4"/>
      <c r="F46" t="s">
        <v>31</v>
      </c>
    </row>
    <row r="47" spans="1:6">
      <c r="A47">
        <v>195249</v>
      </c>
      <c r="B47" t="s">
        <v>29</v>
      </c>
      <c r="C47" t="s">
        <v>18</v>
      </c>
      <c r="E47" s="4" t="s">
        <v>33</v>
      </c>
      <c r="F47" t="s">
        <v>31</v>
      </c>
    </row>
    <row r="48" spans="1:6">
      <c r="A48">
        <v>194401</v>
      </c>
      <c r="B48" t="s">
        <v>29</v>
      </c>
      <c r="C48" t="s">
        <v>18</v>
      </c>
      <c r="E48" s="4" t="s">
        <v>33</v>
      </c>
      <c r="F48" t="s">
        <v>31</v>
      </c>
    </row>
    <row r="49" spans="1:6">
      <c r="A49">
        <v>193704</v>
      </c>
      <c r="B49" t="s">
        <v>29</v>
      </c>
      <c r="C49" t="s">
        <v>18</v>
      </c>
      <c r="E49" s="4" t="s">
        <v>33</v>
      </c>
      <c r="F49" t="s">
        <v>31</v>
      </c>
    </row>
    <row r="50" spans="1:6">
      <c r="A50">
        <v>190737</v>
      </c>
      <c r="B50" t="s">
        <v>29</v>
      </c>
      <c r="C50">
        <v>172525</v>
      </c>
      <c r="D50">
        <v>164773</v>
      </c>
      <c r="E50" t="s">
        <v>33</v>
      </c>
      <c r="F50" t="s">
        <v>31</v>
      </c>
    </row>
    <row r="51" spans="1:6">
      <c r="A51">
        <v>191457</v>
      </c>
      <c r="B51" t="s">
        <v>29</v>
      </c>
      <c r="C51">
        <v>171555</v>
      </c>
      <c r="D51">
        <v>156181</v>
      </c>
      <c r="E51" t="s">
        <v>33</v>
      </c>
      <c r="F51" t="s">
        <v>31</v>
      </c>
    </row>
    <row r="52" spans="1:6">
      <c r="A52">
        <v>192274</v>
      </c>
      <c r="B52" t="s">
        <v>29</v>
      </c>
      <c r="C52">
        <v>172344</v>
      </c>
      <c r="D52">
        <v>140244</v>
      </c>
      <c r="E52" t="s">
        <v>33</v>
      </c>
      <c r="F52" t="s">
        <v>31</v>
      </c>
    </row>
    <row r="53" spans="1:6">
      <c r="A53">
        <v>191902</v>
      </c>
      <c r="B53" t="s">
        <v>29</v>
      </c>
      <c r="C53">
        <v>172344</v>
      </c>
      <c r="D53">
        <v>161176</v>
      </c>
      <c r="E53" t="s">
        <v>33</v>
      </c>
      <c r="F53" t="s">
        <v>31</v>
      </c>
    </row>
    <row r="54" spans="1:6">
      <c r="A54">
        <v>190798</v>
      </c>
      <c r="B54" t="s">
        <v>29</v>
      </c>
      <c r="C54">
        <v>162667</v>
      </c>
      <c r="D54">
        <v>125108</v>
      </c>
      <c r="E54" t="s">
        <v>33</v>
      </c>
      <c r="F54" t="s">
        <v>31</v>
      </c>
    </row>
    <row r="55" spans="1:6">
      <c r="A55">
        <v>191508</v>
      </c>
      <c r="B55" t="s">
        <v>29</v>
      </c>
      <c r="C55">
        <v>170778</v>
      </c>
      <c r="D55">
        <v>120338</v>
      </c>
      <c r="E55" t="s">
        <v>33</v>
      </c>
      <c r="F55" t="s">
        <v>31</v>
      </c>
    </row>
    <row r="56" spans="1:6">
      <c r="A56">
        <v>192369</v>
      </c>
      <c r="B56" t="s">
        <v>29</v>
      </c>
      <c r="C56">
        <v>161845</v>
      </c>
      <c r="D56">
        <v>171478</v>
      </c>
      <c r="E56" t="s">
        <v>33</v>
      </c>
      <c r="F56" t="s">
        <v>31</v>
      </c>
    </row>
    <row r="57" spans="1:6">
      <c r="A57">
        <v>190764</v>
      </c>
      <c r="B57" t="s">
        <v>29</v>
      </c>
      <c r="C57">
        <v>170983</v>
      </c>
      <c r="D57">
        <v>144931</v>
      </c>
      <c r="E57" t="s">
        <v>33</v>
      </c>
      <c r="F57" t="s">
        <v>31</v>
      </c>
    </row>
    <row r="58" spans="1:6">
      <c r="A58">
        <v>192049</v>
      </c>
      <c r="B58" t="s">
        <v>29</v>
      </c>
      <c r="C58">
        <v>130404</v>
      </c>
      <c r="D58">
        <v>120216</v>
      </c>
      <c r="E58" t="s">
        <v>33</v>
      </c>
      <c r="F58" t="s">
        <v>31</v>
      </c>
    </row>
    <row r="59" spans="1:6">
      <c r="A59">
        <v>192301</v>
      </c>
      <c r="B59" t="s">
        <v>29</v>
      </c>
      <c r="C59">
        <v>161186</v>
      </c>
      <c r="D59">
        <v>171045</v>
      </c>
      <c r="E59" t="s">
        <v>33</v>
      </c>
      <c r="F59" t="s">
        <v>31</v>
      </c>
    </row>
    <row r="60" spans="1:6">
      <c r="A60">
        <v>191782</v>
      </c>
      <c r="B60" t="s">
        <v>29</v>
      </c>
      <c r="C60">
        <v>171737</v>
      </c>
      <c r="D60">
        <v>151206</v>
      </c>
      <c r="E60" t="s">
        <v>33</v>
      </c>
      <c r="F60" t="s">
        <v>31</v>
      </c>
    </row>
    <row r="61" spans="1:6">
      <c r="A61">
        <v>191534</v>
      </c>
      <c r="B61" t="s">
        <v>29</v>
      </c>
      <c r="C61">
        <v>172525</v>
      </c>
      <c r="D61">
        <v>154179</v>
      </c>
      <c r="E61" t="s">
        <v>33</v>
      </c>
      <c r="F61" t="s">
        <v>31</v>
      </c>
    </row>
    <row r="62" spans="1:6">
      <c r="A62">
        <v>190373</v>
      </c>
      <c r="B62" t="s">
        <v>29</v>
      </c>
      <c r="C62" t="s">
        <v>16</v>
      </c>
      <c r="D62">
        <v>166089</v>
      </c>
      <c r="E62" t="s">
        <v>33</v>
      </c>
      <c r="F62" t="s">
        <v>31</v>
      </c>
    </row>
    <row r="63" spans="1:6">
      <c r="A63">
        <v>193049</v>
      </c>
      <c r="B63" t="s">
        <v>29</v>
      </c>
      <c r="C63">
        <v>170364</v>
      </c>
      <c r="D63">
        <v>140823</v>
      </c>
      <c r="E63" t="s">
        <v>33</v>
      </c>
      <c r="F63" t="s">
        <v>31</v>
      </c>
    </row>
    <row r="64" spans="1:6">
      <c r="A64">
        <v>192385</v>
      </c>
      <c r="B64" t="s">
        <v>29</v>
      </c>
      <c r="C64">
        <v>150150</v>
      </c>
      <c r="D64">
        <v>175220</v>
      </c>
      <c r="E64" t="s">
        <v>33</v>
      </c>
      <c r="F64" t="s">
        <v>31</v>
      </c>
    </row>
    <row r="65" spans="1:6">
      <c r="A65">
        <v>190393</v>
      </c>
      <c r="B65" t="s">
        <v>29</v>
      </c>
      <c r="C65" t="s">
        <v>17</v>
      </c>
      <c r="D65">
        <v>152174</v>
      </c>
      <c r="E65" t="s">
        <v>33</v>
      </c>
      <c r="F65" t="s">
        <v>31</v>
      </c>
    </row>
    <row r="66" spans="1:6">
      <c r="A66">
        <v>190878</v>
      </c>
      <c r="B66" t="s">
        <v>29</v>
      </c>
      <c r="C66">
        <v>172344</v>
      </c>
      <c r="D66">
        <v>160794</v>
      </c>
      <c r="E66" t="s">
        <v>33</v>
      </c>
      <c r="F66" t="s">
        <v>31</v>
      </c>
    </row>
    <row r="67" spans="1:6">
      <c r="A67">
        <v>191804</v>
      </c>
      <c r="B67" t="s">
        <v>29</v>
      </c>
      <c r="C67">
        <v>170227</v>
      </c>
      <c r="D67">
        <v>151540</v>
      </c>
      <c r="E67" t="s">
        <v>33</v>
      </c>
      <c r="F67" t="s">
        <v>31</v>
      </c>
    </row>
    <row r="68" spans="1:6">
      <c r="A68">
        <v>190915</v>
      </c>
      <c r="B68" t="s">
        <v>29</v>
      </c>
      <c r="C68">
        <v>172525</v>
      </c>
      <c r="D68">
        <v>164357</v>
      </c>
      <c r="E68" t="s">
        <v>33</v>
      </c>
      <c r="F68" t="s">
        <v>31</v>
      </c>
    </row>
    <row r="69" spans="1:6">
      <c r="A69">
        <v>191338</v>
      </c>
      <c r="B69" t="s">
        <v>29</v>
      </c>
      <c r="C69">
        <v>171646</v>
      </c>
      <c r="D69">
        <v>150823</v>
      </c>
      <c r="E69" t="s">
        <v>33</v>
      </c>
      <c r="F69" t="s">
        <v>31</v>
      </c>
    </row>
    <row r="70" spans="1:6">
      <c r="A70">
        <v>191053</v>
      </c>
      <c r="B70" t="s">
        <v>29</v>
      </c>
      <c r="C70">
        <v>140961</v>
      </c>
      <c r="D70">
        <v>146939</v>
      </c>
      <c r="E70" t="s">
        <v>33</v>
      </c>
      <c r="F70" t="s">
        <v>31</v>
      </c>
    </row>
    <row r="71" spans="1:6">
      <c r="A71">
        <v>191148</v>
      </c>
      <c r="B71" t="s">
        <v>29</v>
      </c>
      <c r="C71">
        <v>140961</v>
      </c>
      <c r="D71">
        <v>152917</v>
      </c>
      <c r="E71" t="s">
        <v>33</v>
      </c>
      <c r="F71" t="s">
        <v>31</v>
      </c>
    </row>
    <row r="72" spans="1:6">
      <c r="A72">
        <v>190616</v>
      </c>
      <c r="B72" t="s">
        <v>29</v>
      </c>
      <c r="C72">
        <v>130404</v>
      </c>
      <c r="D72">
        <v>161910</v>
      </c>
      <c r="E72" t="s">
        <v>33</v>
      </c>
      <c r="F72" t="s">
        <v>31</v>
      </c>
    </row>
    <row r="73" spans="1:6">
      <c r="A73">
        <v>191710</v>
      </c>
      <c r="B73" t="s">
        <v>29</v>
      </c>
      <c r="C73">
        <v>172525</v>
      </c>
      <c r="D73">
        <v>133058</v>
      </c>
      <c r="E73" t="s">
        <v>33</v>
      </c>
      <c r="F73" t="s">
        <v>31</v>
      </c>
    </row>
    <row r="74" spans="1:6">
      <c r="A74">
        <v>190738</v>
      </c>
      <c r="B74" t="s">
        <v>29</v>
      </c>
      <c r="C74">
        <v>171737</v>
      </c>
      <c r="D74">
        <v>161308</v>
      </c>
      <c r="E74" t="s">
        <v>33</v>
      </c>
      <c r="F74" t="s">
        <v>31</v>
      </c>
    </row>
    <row r="75" spans="1:6">
      <c r="A75">
        <v>191564</v>
      </c>
      <c r="B75" t="s">
        <v>29</v>
      </c>
      <c r="C75">
        <v>170263</v>
      </c>
      <c r="D75">
        <v>164650</v>
      </c>
      <c r="E75" t="s">
        <v>33</v>
      </c>
      <c r="F75" t="s">
        <v>31</v>
      </c>
    </row>
    <row r="76" spans="1:6">
      <c r="A76">
        <v>191673</v>
      </c>
      <c r="B76" t="s">
        <v>29</v>
      </c>
      <c r="C76">
        <v>170293</v>
      </c>
      <c r="D76">
        <v>154752</v>
      </c>
      <c r="E76" t="s">
        <v>33</v>
      </c>
      <c r="F76" t="s">
        <v>31</v>
      </c>
    </row>
    <row r="77" spans="1:6">
      <c r="A77">
        <v>190156</v>
      </c>
      <c r="B77" t="s">
        <v>29</v>
      </c>
      <c r="C77">
        <v>180458</v>
      </c>
      <c r="D77">
        <v>161698</v>
      </c>
      <c r="E77" t="s">
        <v>33</v>
      </c>
      <c r="F77" t="s">
        <v>31</v>
      </c>
    </row>
    <row r="78" spans="1:6">
      <c r="A78">
        <v>190066</v>
      </c>
      <c r="B78" t="s">
        <v>29</v>
      </c>
      <c r="C78">
        <v>180557</v>
      </c>
      <c r="D78">
        <v>161216</v>
      </c>
      <c r="E78" t="s">
        <v>33</v>
      </c>
      <c r="F78" t="s">
        <v>31</v>
      </c>
    </row>
    <row r="79" spans="1:6">
      <c r="A79">
        <v>191649</v>
      </c>
      <c r="B79" t="s">
        <v>29</v>
      </c>
      <c r="C79">
        <v>171791</v>
      </c>
      <c r="D79">
        <v>166604</v>
      </c>
      <c r="E79" t="s">
        <v>33</v>
      </c>
      <c r="F79" t="s">
        <v>31</v>
      </c>
    </row>
    <row r="80" spans="1:6">
      <c r="A80">
        <v>191377</v>
      </c>
      <c r="B80" t="s">
        <v>29</v>
      </c>
      <c r="C80">
        <v>130404</v>
      </c>
      <c r="D80">
        <v>160016</v>
      </c>
      <c r="E80" t="s">
        <v>33</v>
      </c>
      <c r="F80" t="s">
        <v>31</v>
      </c>
    </row>
    <row r="81" spans="1:6">
      <c r="A81">
        <v>191787</v>
      </c>
      <c r="B81" t="s">
        <v>29</v>
      </c>
      <c r="C81">
        <v>170983</v>
      </c>
      <c r="D81">
        <v>166249</v>
      </c>
      <c r="E81" t="s">
        <v>33</v>
      </c>
      <c r="F81" t="s">
        <v>31</v>
      </c>
    </row>
    <row r="82" spans="1:6">
      <c r="A82">
        <v>192184</v>
      </c>
      <c r="B82" t="s">
        <v>29</v>
      </c>
      <c r="C82">
        <v>170293</v>
      </c>
      <c r="D82">
        <v>154611</v>
      </c>
      <c r="E82" t="s">
        <v>33</v>
      </c>
      <c r="F82" t="s">
        <v>31</v>
      </c>
    </row>
    <row r="83" spans="1:6">
      <c r="A83">
        <v>190328</v>
      </c>
      <c r="B83" t="s">
        <v>29</v>
      </c>
      <c r="C83">
        <v>180557</v>
      </c>
      <c r="D83">
        <v>160730</v>
      </c>
      <c r="E83" t="s">
        <v>33</v>
      </c>
      <c r="F83" t="s">
        <v>31</v>
      </c>
    </row>
    <row r="84" spans="1:6">
      <c r="A84">
        <v>191016</v>
      </c>
      <c r="B84" t="s">
        <v>29</v>
      </c>
      <c r="C84">
        <v>170364</v>
      </c>
      <c r="D84">
        <v>140319</v>
      </c>
      <c r="E84" t="s">
        <v>33</v>
      </c>
      <c r="F84" t="s">
        <v>31</v>
      </c>
    </row>
    <row r="85" spans="1:6">
      <c r="A85">
        <v>193062</v>
      </c>
      <c r="B85" t="s">
        <v>29</v>
      </c>
      <c r="C85">
        <v>170778</v>
      </c>
      <c r="D85">
        <v>153312</v>
      </c>
      <c r="F85" t="s">
        <v>31</v>
      </c>
    </row>
    <row r="86" spans="1:6">
      <c r="A86">
        <v>192559</v>
      </c>
      <c r="B86" t="s">
        <v>29</v>
      </c>
      <c r="C86">
        <v>150079</v>
      </c>
      <c r="D86">
        <v>172987</v>
      </c>
      <c r="F86" t="s">
        <v>31</v>
      </c>
    </row>
    <row r="87" spans="1:6">
      <c r="A87">
        <v>191684</v>
      </c>
      <c r="B87" t="s">
        <v>29</v>
      </c>
      <c r="C87">
        <v>172344</v>
      </c>
      <c r="D87">
        <v>163235</v>
      </c>
      <c r="F87" t="s">
        <v>31</v>
      </c>
    </row>
    <row r="88" spans="1:6">
      <c r="A88">
        <v>190243</v>
      </c>
      <c r="B88" t="s">
        <v>29</v>
      </c>
      <c r="C88">
        <v>180557</v>
      </c>
      <c r="D88">
        <v>152526</v>
      </c>
      <c r="F88" t="s">
        <v>31</v>
      </c>
    </row>
    <row r="89" spans="1:6">
      <c r="A89">
        <v>191258</v>
      </c>
      <c r="B89" t="s">
        <v>29</v>
      </c>
      <c r="C89">
        <v>170263</v>
      </c>
      <c r="D89">
        <v>146969</v>
      </c>
      <c r="F89" t="s">
        <v>31</v>
      </c>
    </row>
    <row r="90" spans="1:6">
      <c r="A90">
        <v>192404</v>
      </c>
      <c r="B90" t="s">
        <v>29</v>
      </c>
      <c r="C90">
        <v>142809</v>
      </c>
      <c r="D90">
        <v>171287</v>
      </c>
      <c r="F90" t="s">
        <v>31</v>
      </c>
    </row>
    <row r="91" spans="1:6">
      <c r="A91">
        <v>194428</v>
      </c>
      <c r="B91" t="s">
        <v>29</v>
      </c>
      <c r="C91" t="s">
        <v>18</v>
      </c>
      <c r="F91" t="s">
        <v>31</v>
      </c>
    </row>
    <row r="92" spans="1:6">
      <c r="A92">
        <v>195026</v>
      </c>
      <c r="B92" t="s">
        <v>29</v>
      </c>
      <c r="C92" t="s">
        <v>18</v>
      </c>
      <c r="F92" t="s">
        <v>31</v>
      </c>
    </row>
    <row r="93" spans="1:6">
      <c r="A93">
        <v>194257</v>
      </c>
      <c r="B93" t="s">
        <v>29</v>
      </c>
      <c r="C93" t="s">
        <v>18</v>
      </c>
      <c r="F93" t="s">
        <v>31</v>
      </c>
    </row>
    <row r="94" spans="1:6">
      <c r="A94">
        <v>195268</v>
      </c>
      <c r="B94" t="s">
        <v>29</v>
      </c>
      <c r="C94" t="s">
        <v>18</v>
      </c>
      <c r="F94" t="s">
        <v>31</v>
      </c>
    </row>
    <row r="95" spans="1:6">
      <c r="A95">
        <v>191591</v>
      </c>
      <c r="B95" t="s">
        <v>29</v>
      </c>
      <c r="C95">
        <v>171646</v>
      </c>
      <c r="F95" t="s">
        <v>31</v>
      </c>
    </row>
    <row r="96" spans="1:6">
      <c r="A96">
        <v>190157</v>
      </c>
      <c r="B96" t="s">
        <v>29</v>
      </c>
      <c r="C96">
        <v>180458</v>
      </c>
      <c r="D96">
        <v>161698</v>
      </c>
      <c r="F96" t="s">
        <v>31</v>
      </c>
    </row>
    <row r="97" spans="1:6">
      <c r="A97">
        <v>191429</v>
      </c>
      <c r="B97" t="s">
        <v>29</v>
      </c>
      <c r="C97">
        <v>130404</v>
      </c>
      <c r="D97">
        <v>162994</v>
      </c>
      <c r="F97" t="s">
        <v>31</v>
      </c>
    </row>
    <row r="98" spans="1:6">
      <c r="A98">
        <v>194302</v>
      </c>
      <c r="B98" t="s">
        <v>29</v>
      </c>
      <c r="C98" t="s">
        <v>18</v>
      </c>
      <c r="F98" t="s">
        <v>31</v>
      </c>
    </row>
    <row r="99" spans="1:6">
      <c r="A99">
        <v>192098</v>
      </c>
      <c r="B99" t="s">
        <v>29</v>
      </c>
      <c r="C99">
        <v>175608</v>
      </c>
      <c r="D99">
        <v>141527</v>
      </c>
      <c r="F99" t="s">
        <v>31</v>
      </c>
    </row>
    <row r="100" spans="1:6">
      <c r="A100">
        <v>190177</v>
      </c>
      <c r="B100" t="s">
        <v>29</v>
      </c>
      <c r="C100">
        <v>180056</v>
      </c>
      <c r="D100">
        <v>152194</v>
      </c>
      <c r="F100" t="s">
        <v>31</v>
      </c>
    </row>
    <row r="101" spans="1:6">
      <c r="A101">
        <v>191937</v>
      </c>
      <c r="B101" t="s">
        <v>29</v>
      </c>
      <c r="C101">
        <v>170483</v>
      </c>
      <c r="D101">
        <v>160921</v>
      </c>
      <c r="F101" t="s">
        <v>31</v>
      </c>
    </row>
    <row r="102" spans="1:6">
      <c r="A102">
        <v>194116</v>
      </c>
      <c r="B102" t="s">
        <v>29</v>
      </c>
      <c r="C102" t="s">
        <v>18</v>
      </c>
      <c r="F102" t="s">
        <v>31</v>
      </c>
    </row>
    <row r="103" spans="1:6">
      <c r="A103">
        <v>192056</v>
      </c>
      <c r="B103" t="s">
        <v>29</v>
      </c>
      <c r="C103">
        <v>171555</v>
      </c>
      <c r="D103">
        <v>165899</v>
      </c>
      <c r="F103" t="s">
        <v>31</v>
      </c>
    </row>
    <row r="104" spans="1:6">
      <c r="A104">
        <v>190744</v>
      </c>
      <c r="B104" t="s">
        <v>29</v>
      </c>
      <c r="C104">
        <v>171737</v>
      </c>
      <c r="D104">
        <v>151214</v>
      </c>
      <c r="F104" t="s">
        <v>31</v>
      </c>
    </row>
    <row r="105" spans="1:6">
      <c r="A105">
        <v>191812</v>
      </c>
      <c r="B105" t="s">
        <v>29</v>
      </c>
      <c r="C105">
        <v>180458</v>
      </c>
      <c r="D105">
        <v>161241</v>
      </c>
      <c r="F105" t="s">
        <v>31</v>
      </c>
    </row>
    <row r="106" spans="1:6">
      <c r="A106">
        <v>191947</v>
      </c>
      <c r="B106" t="s">
        <v>29</v>
      </c>
      <c r="C106">
        <v>172525</v>
      </c>
      <c r="D106">
        <v>165473</v>
      </c>
      <c r="F106" t="s">
        <v>31</v>
      </c>
    </row>
    <row r="107" spans="1:6">
      <c r="A107">
        <v>190951</v>
      </c>
      <c r="B107" t="s">
        <v>29</v>
      </c>
      <c r="C107">
        <v>170364</v>
      </c>
      <c r="D107">
        <v>151571</v>
      </c>
      <c r="F107" t="s">
        <v>31</v>
      </c>
    </row>
    <row r="108" spans="1:6">
      <c r="A108">
        <v>191458</v>
      </c>
      <c r="B108" t="s">
        <v>29</v>
      </c>
      <c r="C108">
        <v>130404</v>
      </c>
      <c r="D108">
        <v>163141</v>
      </c>
      <c r="F108" t="s">
        <v>31</v>
      </c>
    </row>
    <row r="109" spans="1:6">
      <c r="A109">
        <v>194203</v>
      </c>
      <c r="B109" t="s">
        <v>29</v>
      </c>
      <c r="C109" t="s">
        <v>18</v>
      </c>
      <c r="F109" t="s">
        <v>31</v>
      </c>
    </row>
    <row r="110" spans="1:6">
      <c r="A110">
        <v>190105</v>
      </c>
      <c r="B110" t="s">
        <v>29</v>
      </c>
      <c r="C110">
        <v>180458</v>
      </c>
      <c r="D110">
        <v>172643</v>
      </c>
      <c r="F110" t="s">
        <v>31</v>
      </c>
    </row>
    <row r="111" spans="1:6">
      <c r="A111">
        <v>191952</v>
      </c>
      <c r="B111" t="s">
        <v>29</v>
      </c>
      <c r="C111">
        <v>171555</v>
      </c>
      <c r="D111">
        <v>165776</v>
      </c>
      <c r="F111" t="s">
        <v>31</v>
      </c>
    </row>
    <row r="112" spans="1:6">
      <c r="A112">
        <v>190200</v>
      </c>
      <c r="B112" t="s">
        <v>29</v>
      </c>
      <c r="C112">
        <v>172344</v>
      </c>
      <c r="D112">
        <v>151202</v>
      </c>
      <c r="F112" t="s">
        <v>31</v>
      </c>
    </row>
    <row r="113" spans="1:6">
      <c r="A113">
        <v>191744</v>
      </c>
      <c r="B113" t="s">
        <v>29</v>
      </c>
      <c r="C113">
        <v>170983</v>
      </c>
      <c r="D113">
        <v>164827</v>
      </c>
      <c r="F113" t="s">
        <v>31</v>
      </c>
    </row>
    <row r="114" spans="1:6">
      <c r="A114">
        <v>193687</v>
      </c>
      <c r="B114" t="s">
        <v>29</v>
      </c>
      <c r="C114" t="s">
        <v>18</v>
      </c>
      <c r="F114" t="s">
        <v>31</v>
      </c>
    </row>
    <row r="115" spans="1:6">
      <c r="A115">
        <v>191783</v>
      </c>
      <c r="B115" t="s">
        <v>29</v>
      </c>
      <c r="C115">
        <v>170778</v>
      </c>
      <c r="D115">
        <v>121614</v>
      </c>
      <c r="F115" t="s">
        <v>31</v>
      </c>
    </row>
    <row r="116" spans="1:6">
      <c r="A116">
        <v>191358</v>
      </c>
      <c r="B116" t="s">
        <v>29</v>
      </c>
      <c r="C116">
        <v>175608</v>
      </c>
      <c r="D116">
        <v>142925</v>
      </c>
      <c r="F116" t="s">
        <v>31</v>
      </c>
    </row>
    <row r="117" spans="1:6">
      <c r="A117">
        <v>194303</v>
      </c>
      <c r="B117" t="s">
        <v>29</v>
      </c>
      <c r="C117" t="s">
        <v>18</v>
      </c>
      <c r="F117" t="s">
        <v>31</v>
      </c>
    </row>
    <row r="118" spans="1:6">
      <c r="A118">
        <v>191611</v>
      </c>
      <c r="B118" t="s">
        <v>29</v>
      </c>
      <c r="C118">
        <v>171646</v>
      </c>
      <c r="D118">
        <v>150596</v>
      </c>
      <c r="F118" t="s">
        <v>31</v>
      </c>
    </row>
    <row r="119" spans="1:6">
      <c r="A119">
        <v>195207</v>
      </c>
      <c r="B119" t="s">
        <v>29</v>
      </c>
      <c r="C119" t="s">
        <v>18</v>
      </c>
      <c r="F119" t="s">
        <v>31</v>
      </c>
    </row>
    <row r="120" spans="1:6">
      <c r="A120">
        <v>192200</v>
      </c>
      <c r="B120" t="s">
        <v>29</v>
      </c>
      <c r="C120">
        <v>170983</v>
      </c>
      <c r="D120">
        <v>154728</v>
      </c>
      <c r="F120" t="s">
        <v>31</v>
      </c>
    </row>
    <row r="121" spans="1:6">
      <c r="A121">
        <v>190317</v>
      </c>
      <c r="B121" t="s">
        <v>29</v>
      </c>
      <c r="C121">
        <v>180557</v>
      </c>
      <c r="D121">
        <v>160978</v>
      </c>
      <c r="F121" t="s">
        <v>31</v>
      </c>
    </row>
    <row r="122" spans="1:6">
      <c r="A122">
        <v>190101</v>
      </c>
      <c r="B122" t="s">
        <v>29</v>
      </c>
      <c r="C122">
        <v>170364</v>
      </c>
      <c r="D122">
        <v>170290</v>
      </c>
      <c r="F122" t="s">
        <v>31</v>
      </c>
    </row>
    <row r="123" spans="1:6">
      <c r="A123">
        <v>191071</v>
      </c>
      <c r="B123" t="s">
        <v>29</v>
      </c>
      <c r="C123">
        <v>172344</v>
      </c>
      <c r="D123">
        <v>160315</v>
      </c>
      <c r="F123" t="s">
        <v>31</v>
      </c>
    </row>
    <row r="124" spans="1:6">
      <c r="A124">
        <v>190767</v>
      </c>
      <c r="B124" t="s">
        <v>29</v>
      </c>
      <c r="C124">
        <v>161153</v>
      </c>
      <c r="D124">
        <v>162600</v>
      </c>
      <c r="F124" t="s">
        <v>31</v>
      </c>
    </row>
    <row r="125" spans="1:6">
      <c r="A125">
        <v>191226</v>
      </c>
      <c r="B125" t="s">
        <v>29</v>
      </c>
      <c r="C125">
        <v>161153</v>
      </c>
      <c r="D125">
        <v>141202</v>
      </c>
      <c r="F125" t="s">
        <v>31</v>
      </c>
    </row>
    <row r="126" spans="1:6">
      <c r="A126">
        <v>193937</v>
      </c>
      <c r="B126" t="s">
        <v>29</v>
      </c>
      <c r="C126" t="s">
        <v>18</v>
      </c>
      <c r="F126" t="s">
        <v>31</v>
      </c>
    </row>
    <row r="127" spans="1:6">
      <c r="A127">
        <v>192853</v>
      </c>
      <c r="B127" t="s">
        <v>29</v>
      </c>
      <c r="C127">
        <v>150079</v>
      </c>
      <c r="D127">
        <v>172186</v>
      </c>
      <c r="F127" t="s">
        <v>31</v>
      </c>
    </row>
    <row r="128" spans="1:6">
      <c r="A128">
        <v>190109</v>
      </c>
      <c r="B128" t="s">
        <v>29</v>
      </c>
      <c r="C128">
        <v>180557</v>
      </c>
      <c r="D128">
        <v>120977</v>
      </c>
      <c r="F128" t="s">
        <v>31</v>
      </c>
    </row>
    <row r="129" spans="1:6">
      <c r="A129">
        <v>191301</v>
      </c>
      <c r="B129" t="s">
        <v>29</v>
      </c>
      <c r="C129">
        <v>170293</v>
      </c>
      <c r="D129">
        <v>145777</v>
      </c>
      <c r="F129" t="s">
        <v>31</v>
      </c>
    </row>
    <row r="130" spans="1:6">
      <c r="A130">
        <v>194572</v>
      </c>
      <c r="B130" t="s">
        <v>29</v>
      </c>
      <c r="C130" t="s">
        <v>18</v>
      </c>
      <c r="F130" t="s">
        <v>30</v>
      </c>
    </row>
    <row r="131" spans="1:6">
      <c r="A131" s="3">
        <v>191958</v>
      </c>
      <c r="B131" t="s">
        <v>29</v>
      </c>
      <c r="C131">
        <v>171555</v>
      </c>
      <c r="D131">
        <v>166116</v>
      </c>
      <c r="F131" t="s">
        <v>30</v>
      </c>
    </row>
    <row r="132" spans="1:6">
      <c r="A132" s="3">
        <v>191933</v>
      </c>
      <c r="B132" t="s">
        <v>29</v>
      </c>
      <c r="C132">
        <v>171646</v>
      </c>
      <c r="D132">
        <v>163593</v>
      </c>
      <c r="F132" s="3" t="s">
        <v>34</v>
      </c>
    </row>
    <row r="133" spans="1:6">
      <c r="A133">
        <v>191900</v>
      </c>
      <c r="B133" t="s">
        <v>29</v>
      </c>
      <c r="C133">
        <v>161153</v>
      </c>
      <c r="D133">
        <v>142569</v>
      </c>
      <c r="F133" t="s">
        <v>30</v>
      </c>
    </row>
    <row r="134" spans="1:6">
      <c r="A134">
        <v>191869</v>
      </c>
      <c r="B134" t="s">
        <v>29</v>
      </c>
      <c r="C134">
        <v>170722</v>
      </c>
      <c r="D134">
        <v>150354</v>
      </c>
      <c r="F134" t="s">
        <v>30</v>
      </c>
    </row>
    <row r="135" spans="1:6">
      <c r="A135">
        <v>191863</v>
      </c>
      <c r="B135" t="s">
        <v>29</v>
      </c>
      <c r="C135">
        <v>171555</v>
      </c>
      <c r="D135">
        <v>125831</v>
      </c>
      <c r="F135" t="s">
        <v>30</v>
      </c>
    </row>
    <row r="136" spans="1:6">
      <c r="A136">
        <v>191797</v>
      </c>
      <c r="B136" t="s">
        <v>29</v>
      </c>
      <c r="C136">
        <v>171555</v>
      </c>
      <c r="D136">
        <v>146036</v>
      </c>
      <c r="F136" t="s">
        <v>30</v>
      </c>
    </row>
    <row r="137" spans="1:6">
      <c r="A137">
        <v>191753</v>
      </c>
      <c r="B137" t="s">
        <v>29</v>
      </c>
      <c r="C137">
        <v>140961</v>
      </c>
      <c r="D137">
        <v>151699</v>
      </c>
      <c r="F137" t="s">
        <v>30</v>
      </c>
    </row>
    <row r="138" spans="1:6">
      <c r="A138">
        <v>191743</v>
      </c>
      <c r="B138" t="s">
        <v>29</v>
      </c>
      <c r="C138">
        <v>170983</v>
      </c>
      <c r="D138">
        <v>165013</v>
      </c>
      <c r="F138" t="s">
        <v>30</v>
      </c>
    </row>
    <row r="139" spans="1:6">
      <c r="A139">
        <v>191719</v>
      </c>
      <c r="B139" t="s">
        <v>29</v>
      </c>
      <c r="C139">
        <v>172344</v>
      </c>
      <c r="D139">
        <v>161003</v>
      </c>
      <c r="F139" t="s">
        <v>30</v>
      </c>
    </row>
    <row r="140" spans="1:6">
      <c r="A140" s="3">
        <v>191642</v>
      </c>
      <c r="B140" t="s">
        <v>29</v>
      </c>
      <c r="C140">
        <v>170722</v>
      </c>
      <c r="D140">
        <v>162252</v>
      </c>
      <c r="F140" s="3" t="s">
        <v>34</v>
      </c>
    </row>
    <row r="141" spans="1:6">
      <c r="A141">
        <v>191550</v>
      </c>
      <c r="B141" t="s">
        <v>29</v>
      </c>
      <c r="C141">
        <v>170983</v>
      </c>
      <c r="D141">
        <v>164809</v>
      </c>
      <c r="F141" t="s">
        <v>30</v>
      </c>
    </row>
    <row r="142" spans="1:6">
      <c r="A142">
        <v>191497</v>
      </c>
      <c r="B142" t="s">
        <v>29</v>
      </c>
      <c r="C142">
        <v>171646</v>
      </c>
      <c r="D142">
        <v>163429</v>
      </c>
      <c r="F142" t="s">
        <v>30</v>
      </c>
    </row>
    <row r="143" spans="1:6">
      <c r="A143">
        <v>191460</v>
      </c>
      <c r="B143" t="s">
        <v>29</v>
      </c>
      <c r="C143">
        <v>172525</v>
      </c>
      <c r="D143">
        <v>165039</v>
      </c>
      <c r="F143" t="s">
        <v>30</v>
      </c>
    </row>
    <row r="144" spans="1:6">
      <c r="A144">
        <v>191448</v>
      </c>
      <c r="B144" t="s">
        <v>29</v>
      </c>
      <c r="C144">
        <v>172525</v>
      </c>
      <c r="D144">
        <v>145910</v>
      </c>
      <c r="F144" t="s">
        <v>30</v>
      </c>
    </row>
    <row r="145" spans="1:6">
      <c r="A145">
        <v>191405</v>
      </c>
      <c r="B145" t="s">
        <v>29</v>
      </c>
      <c r="C145">
        <v>162667</v>
      </c>
      <c r="D145">
        <v>144382</v>
      </c>
      <c r="F145" t="s">
        <v>30</v>
      </c>
    </row>
    <row r="146" spans="1:6">
      <c r="A146">
        <v>191364</v>
      </c>
      <c r="B146" t="s">
        <v>29</v>
      </c>
      <c r="C146">
        <v>170312</v>
      </c>
      <c r="D146">
        <v>165702</v>
      </c>
      <c r="F146" t="s">
        <v>30</v>
      </c>
    </row>
    <row r="147" spans="1:6">
      <c r="A147">
        <v>191308</v>
      </c>
      <c r="B147" t="s">
        <v>29</v>
      </c>
      <c r="C147">
        <v>170905</v>
      </c>
      <c r="D147">
        <v>162258</v>
      </c>
      <c r="F147" t="s">
        <v>30</v>
      </c>
    </row>
    <row r="148" spans="1:6">
      <c r="A148" s="3">
        <v>191240</v>
      </c>
      <c r="B148" t="s">
        <v>29</v>
      </c>
      <c r="C148">
        <v>170483</v>
      </c>
      <c r="D148">
        <v>152382</v>
      </c>
      <c r="F148" s="3" t="s">
        <v>34</v>
      </c>
    </row>
    <row r="149" spans="1:6">
      <c r="A149">
        <v>191217</v>
      </c>
      <c r="B149" t="s">
        <v>29</v>
      </c>
      <c r="C149">
        <v>170263</v>
      </c>
      <c r="D149">
        <v>155538</v>
      </c>
      <c r="F149" t="s">
        <v>30</v>
      </c>
    </row>
    <row r="150" spans="1:6">
      <c r="A150">
        <v>191201</v>
      </c>
      <c r="B150" t="s">
        <v>29</v>
      </c>
      <c r="C150">
        <v>171791</v>
      </c>
      <c r="D150">
        <v>140344</v>
      </c>
      <c r="F150" t="s">
        <v>30</v>
      </c>
    </row>
    <row r="151" spans="1:6">
      <c r="A151">
        <v>191196</v>
      </c>
      <c r="B151" t="s">
        <v>29</v>
      </c>
      <c r="C151">
        <v>171737</v>
      </c>
      <c r="D151">
        <v>162962</v>
      </c>
      <c r="F151" s="3" t="s">
        <v>34</v>
      </c>
    </row>
    <row r="152" spans="1:6">
      <c r="A152">
        <v>191177</v>
      </c>
      <c r="B152" t="s">
        <v>29</v>
      </c>
      <c r="C152">
        <v>171646</v>
      </c>
      <c r="D152">
        <v>161752</v>
      </c>
      <c r="F152" t="s">
        <v>30</v>
      </c>
    </row>
    <row r="153" spans="1:6">
      <c r="A153">
        <v>191115</v>
      </c>
      <c r="B153" t="s">
        <v>29</v>
      </c>
      <c r="C153">
        <v>171646</v>
      </c>
      <c r="D153">
        <v>161826</v>
      </c>
      <c r="F153" t="s">
        <v>30</v>
      </c>
    </row>
    <row r="154" spans="1:6">
      <c r="A154" s="3">
        <v>191049</v>
      </c>
      <c r="B154" t="s">
        <v>29</v>
      </c>
      <c r="C154">
        <v>170722</v>
      </c>
      <c r="D154">
        <v>162445</v>
      </c>
      <c r="F154" s="3" t="s">
        <v>34</v>
      </c>
    </row>
    <row r="155" spans="1:6">
      <c r="A155">
        <v>191044</v>
      </c>
      <c r="B155" t="s">
        <v>29</v>
      </c>
      <c r="C155">
        <v>171737</v>
      </c>
      <c r="D155">
        <v>153449</v>
      </c>
      <c r="F155" t="s">
        <v>30</v>
      </c>
    </row>
    <row r="156" spans="1:6">
      <c r="A156">
        <v>191034</v>
      </c>
      <c r="B156" t="s">
        <v>29</v>
      </c>
      <c r="C156">
        <v>171737</v>
      </c>
      <c r="D156">
        <v>161295</v>
      </c>
      <c r="F156" s="3" t="s">
        <v>34</v>
      </c>
    </row>
    <row r="157" spans="1:6">
      <c r="A157">
        <v>190998</v>
      </c>
      <c r="B157" t="s">
        <v>29</v>
      </c>
      <c r="C157">
        <v>170483</v>
      </c>
      <c r="D157">
        <v>161677</v>
      </c>
      <c r="F157" t="s">
        <v>30</v>
      </c>
    </row>
    <row r="158" spans="1:6">
      <c r="A158">
        <v>190929</v>
      </c>
      <c r="B158" t="s">
        <v>29</v>
      </c>
      <c r="C158">
        <v>170983</v>
      </c>
      <c r="D158">
        <v>161222</v>
      </c>
      <c r="F158" t="s">
        <v>30</v>
      </c>
    </row>
    <row r="159" spans="1:6">
      <c r="A159" s="3">
        <v>190924</v>
      </c>
      <c r="B159" t="s">
        <v>29</v>
      </c>
      <c r="C159">
        <v>171791</v>
      </c>
      <c r="D159">
        <v>161196</v>
      </c>
      <c r="F159" s="3" t="s">
        <v>34</v>
      </c>
    </row>
    <row r="160" spans="1:6">
      <c r="A160" s="3">
        <v>190880</v>
      </c>
      <c r="B160" t="s">
        <v>29</v>
      </c>
      <c r="C160">
        <v>175608</v>
      </c>
      <c r="D160">
        <v>131082</v>
      </c>
      <c r="F160" s="3" t="s">
        <v>34</v>
      </c>
    </row>
    <row r="161" spans="1:6">
      <c r="A161">
        <v>190848</v>
      </c>
      <c r="B161" t="s">
        <v>29</v>
      </c>
      <c r="C161">
        <v>172525</v>
      </c>
      <c r="D161">
        <v>164357</v>
      </c>
      <c r="F161" t="s">
        <v>30</v>
      </c>
    </row>
    <row r="162" spans="1:6">
      <c r="A162">
        <v>190786</v>
      </c>
      <c r="B162" t="s">
        <v>29</v>
      </c>
      <c r="C162">
        <v>170293</v>
      </c>
      <c r="D162">
        <v>155735</v>
      </c>
      <c r="F162" t="s">
        <v>30</v>
      </c>
    </row>
    <row r="163" spans="1:6">
      <c r="A163">
        <v>190782</v>
      </c>
      <c r="B163" t="s">
        <v>29</v>
      </c>
      <c r="C163">
        <v>172428</v>
      </c>
      <c r="D163">
        <v>130026</v>
      </c>
      <c r="F163" t="s">
        <v>30</v>
      </c>
    </row>
    <row r="164" spans="1:6">
      <c r="A164">
        <v>190734</v>
      </c>
      <c r="B164" t="s">
        <v>29</v>
      </c>
      <c r="C164">
        <v>171737</v>
      </c>
      <c r="D164">
        <v>160777</v>
      </c>
      <c r="F164" t="s">
        <v>30</v>
      </c>
    </row>
    <row r="165" spans="1:6">
      <c r="A165">
        <v>190675</v>
      </c>
      <c r="B165" t="s">
        <v>29</v>
      </c>
      <c r="C165">
        <v>170364</v>
      </c>
      <c r="D165">
        <v>160943</v>
      </c>
      <c r="F165" t="s">
        <v>30</v>
      </c>
    </row>
    <row r="166" spans="1:6">
      <c r="A166">
        <v>190650</v>
      </c>
      <c r="B166" t="s">
        <v>29</v>
      </c>
      <c r="C166">
        <v>175608</v>
      </c>
      <c r="D166">
        <v>135736</v>
      </c>
      <c r="F166" t="s">
        <v>30</v>
      </c>
    </row>
    <row r="167" spans="1:6">
      <c r="A167">
        <v>190571</v>
      </c>
      <c r="B167" t="s">
        <v>29</v>
      </c>
      <c r="C167">
        <v>171412</v>
      </c>
      <c r="D167">
        <v>123337</v>
      </c>
      <c r="F167" t="s">
        <v>30</v>
      </c>
    </row>
    <row r="168" spans="1:6">
      <c r="A168">
        <v>190557</v>
      </c>
      <c r="B168" t="s">
        <v>29</v>
      </c>
      <c r="C168">
        <v>170364</v>
      </c>
      <c r="D168">
        <v>120475</v>
      </c>
      <c r="F168" s="3" t="s">
        <v>34</v>
      </c>
    </row>
    <row r="169" spans="1:6">
      <c r="A169" s="3">
        <v>190421</v>
      </c>
      <c r="B169" t="s">
        <v>29</v>
      </c>
      <c r="C169">
        <v>170778</v>
      </c>
      <c r="D169">
        <v>170322</v>
      </c>
      <c r="F169" s="3" t="s">
        <v>34</v>
      </c>
    </row>
    <row r="170" spans="1:6">
      <c r="A170" s="3">
        <v>190415</v>
      </c>
      <c r="B170" t="s">
        <v>29</v>
      </c>
      <c r="C170" t="s">
        <v>16</v>
      </c>
      <c r="D170">
        <v>171115</v>
      </c>
      <c r="F170" s="3" t="s">
        <v>34</v>
      </c>
    </row>
    <row r="171" spans="1:6">
      <c r="A171">
        <v>190244</v>
      </c>
      <c r="B171" t="s">
        <v>29</v>
      </c>
      <c r="C171">
        <v>170364</v>
      </c>
      <c r="D171">
        <v>151792</v>
      </c>
      <c r="F171" t="s">
        <v>30</v>
      </c>
    </row>
    <row r="172" spans="1:6">
      <c r="A172">
        <v>190239</v>
      </c>
      <c r="B172" t="s">
        <v>29</v>
      </c>
      <c r="C172" t="s">
        <v>17</v>
      </c>
      <c r="D172">
        <v>150796</v>
      </c>
      <c r="F172" t="s">
        <v>31</v>
      </c>
    </row>
    <row r="173" spans="1:6">
      <c r="A173">
        <v>190140</v>
      </c>
      <c r="B173" t="s">
        <v>29</v>
      </c>
      <c r="C173">
        <v>180557</v>
      </c>
      <c r="D173">
        <v>130628</v>
      </c>
      <c r="F173" t="s">
        <v>30</v>
      </c>
    </row>
    <row r="174" spans="1:6">
      <c r="A174">
        <v>190111</v>
      </c>
      <c r="B174" t="s">
        <v>29</v>
      </c>
      <c r="C174">
        <v>180557</v>
      </c>
      <c r="D174">
        <v>131325</v>
      </c>
      <c r="F174" t="s">
        <v>30</v>
      </c>
    </row>
    <row r="175" spans="1:6">
      <c r="A175">
        <v>190064</v>
      </c>
      <c r="B175" t="s">
        <v>29</v>
      </c>
      <c r="C175" t="s">
        <v>17</v>
      </c>
      <c r="D175">
        <v>160470</v>
      </c>
      <c r="F175" t="s">
        <v>30</v>
      </c>
    </row>
    <row r="176" spans="1:6">
      <c r="A176">
        <v>190040</v>
      </c>
      <c r="B176" t="s">
        <v>29</v>
      </c>
      <c r="C176">
        <v>180458</v>
      </c>
      <c r="D176">
        <v>152244</v>
      </c>
      <c r="F176" t="s">
        <v>31</v>
      </c>
    </row>
    <row r="177" spans="1:6">
      <c r="A177">
        <v>190017</v>
      </c>
      <c r="B177" t="s">
        <v>29</v>
      </c>
      <c r="C177" t="s">
        <v>16</v>
      </c>
      <c r="D177">
        <v>161007</v>
      </c>
      <c r="F177" t="s">
        <v>30</v>
      </c>
    </row>
    <row r="178" spans="1:6">
      <c r="A178">
        <v>193960</v>
      </c>
      <c r="B178" t="s">
        <v>29</v>
      </c>
      <c r="C178" t="s">
        <v>18</v>
      </c>
      <c r="F178" t="s">
        <v>30</v>
      </c>
    </row>
    <row r="179" spans="1:6">
      <c r="A179">
        <v>193852</v>
      </c>
      <c r="B179" t="s">
        <v>29</v>
      </c>
      <c r="C179" t="s">
        <v>18</v>
      </c>
      <c r="F179" t="s">
        <v>30</v>
      </c>
    </row>
    <row r="180" spans="1:6">
      <c r="A180">
        <v>193850</v>
      </c>
      <c r="B180" t="s">
        <v>29</v>
      </c>
      <c r="C180" t="s">
        <v>18</v>
      </c>
      <c r="F180" t="s">
        <v>30</v>
      </c>
    </row>
    <row r="181" spans="1:6">
      <c r="A181">
        <v>193834</v>
      </c>
      <c r="B181" t="s">
        <v>29</v>
      </c>
      <c r="C181" t="s">
        <v>18</v>
      </c>
      <c r="F181" t="s">
        <v>30</v>
      </c>
    </row>
    <row r="182" spans="1:6">
      <c r="A182">
        <v>193774</v>
      </c>
      <c r="B182" t="s">
        <v>29</v>
      </c>
      <c r="C182" t="s">
        <v>18</v>
      </c>
      <c r="F182" t="s">
        <v>30</v>
      </c>
    </row>
    <row r="183" spans="1:6">
      <c r="A183">
        <v>193745</v>
      </c>
      <c r="B183" t="s">
        <v>29</v>
      </c>
      <c r="C183" t="s">
        <v>18</v>
      </c>
      <c r="F183" t="s">
        <v>30</v>
      </c>
    </row>
    <row r="184" spans="1:6">
      <c r="A184">
        <v>193661</v>
      </c>
      <c r="B184" t="s">
        <v>29</v>
      </c>
      <c r="C184" t="s">
        <v>18</v>
      </c>
      <c r="F184" t="s">
        <v>30</v>
      </c>
    </row>
    <row r="185" spans="1:6">
      <c r="A185">
        <v>193614</v>
      </c>
      <c r="B185" t="s">
        <v>29</v>
      </c>
      <c r="C185" t="s">
        <v>18</v>
      </c>
      <c r="F185" t="s">
        <v>30</v>
      </c>
    </row>
    <row r="186" spans="1:6">
      <c r="A186">
        <v>193579</v>
      </c>
      <c r="B186" t="s">
        <v>29</v>
      </c>
      <c r="C186" t="s">
        <v>18</v>
      </c>
      <c r="F186" t="s">
        <v>30</v>
      </c>
    </row>
    <row r="187" spans="1:6">
      <c r="A187">
        <v>193073</v>
      </c>
      <c r="B187" t="s">
        <v>29</v>
      </c>
      <c r="C187">
        <v>170983</v>
      </c>
      <c r="D187">
        <v>156587</v>
      </c>
      <c r="F187" t="s">
        <v>30</v>
      </c>
    </row>
    <row r="188" spans="1:6">
      <c r="A188">
        <v>193065</v>
      </c>
      <c r="B188" t="s">
        <v>29</v>
      </c>
      <c r="C188">
        <v>170312</v>
      </c>
      <c r="D188">
        <v>161367</v>
      </c>
      <c r="F188" t="s">
        <v>30</v>
      </c>
    </row>
    <row r="189" spans="1:6">
      <c r="A189" s="3">
        <v>192996</v>
      </c>
      <c r="B189" t="s">
        <v>29</v>
      </c>
      <c r="C189">
        <v>171555</v>
      </c>
      <c r="D189">
        <v>154427</v>
      </c>
      <c r="F189" s="3" t="s">
        <v>34</v>
      </c>
    </row>
    <row r="190" spans="1:6">
      <c r="A190">
        <v>192910</v>
      </c>
      <c r="B190" t="s">
        <v>29</v>
      </c>
      <c r="C190">
        <v>172525</v>
      </c>
      <c r="D190">
        <v>166487</v>
      </c>
      <c r="F190" t="s">
        <v>30</v>
      </c>
    </row>
    <row r="191" spans="1:6">
      <c r="A191">
        <v>192879</v>
      </c>
      <c r="B191" t="s">
        <v>29</v>
      </c>
      <c r="C191">
        <v>170308</v>
      </c>
      <c r="D191">
        <v>173577</v>
      </c>
      <c r="F191" t="s">
        <v>30</v>
      </c>
    </row>
    <row r="192" spans="1:6">
      <c r="A192" s="3">
        <v>192822</v>
      </c>
      <c r="B192" t="s">
        <v>29</v>
      </c>
      <c r="C192">
        <v>170308</v>
      </c>
      <c r="D192">
        <v>173457</v>
      </c>
      <c r="F192" s="3" t="s">
        <v>34</v>
      </c>
    </row>
    <row r="193" spans="1:6">
      <c r="A193">
        <v>192779</v>
      </c>
      <c r="B193" t="s">
        <v>29</v>
      </c>
      <c r="C193">
        <v>162667</v>
      </c>
      <c r="D193">
        <v>171809</v>
      </c>
      <c r="F193" t="s">
        <v>30</v>
      </c>
    </row>
    <row r="194" spans="1:6">
      <c r="A194" s="3">
        <v>192680</v>
      </c>
      <c r="B194" t="s">
        <v>29</v>
      </c>
      <c r="C194">
        <v>161186</v>
      </c>
      <c r="D194">
        <v>172314</v>
      </c>
      <c r="F194" s="3" t="s">
        <v>34</v>
      </c>
    </row>
    <row r="195" spans="1:6">
      <c r="A195" s="3">
        <v>192445</v>
      </c>
      <c r="B195" t="s">
        <v>29</v>
      </c>
      <c r="C195">
        <v>150150</v>
      </c>
      <c r="D195">
        <v>171719</v>
      </c>
      <c r="F195" s="3" t="s">
        <v>34</v>
      </c>
    </row>
    <row r="196" spans="1:6">
      <c r="A196">
        <v>192440</v>
      </c>
      <c r="B196" t="s">
        <v>29</v>
      </c>
      <c r="C196">
        <v>160932</v>
      </c>
      <c r="D196">
        <v>172542</v>
      </c>
      <c r="F196" t="s">
        <v>30</v>
      </c>
    </row>
    <row r="197" spans="1:6">
      <c r="A197" s="3">
        <v>192439</v>
      </c>
      <c r="B197" t="s">
        <v>29</v>
      </c>
      <c r="C197">
        <v>170073</v>
      </c>
      <c r="F197" s="3" t="s">
        <v>34</v>
      </c>
    </row>
    <row r="198" spans="1:6">
      <c r="A198">
        <v>192286</v>
      </c>
      <c r="B198" t="s">
        <v>29</v>
      </c>
      <c r="C198">
        <v>160030</v>
      </c>
      <c r="D198">
        <v>174997</v>
      </c>
      <c r="F198" t="s">
        <v>30</v>
      </c>
    </row>
    <row r="199" spans="1:6">
      <c r="A199" s="3">
        <v>192279</v>
      </c>
      <c r="B199" t="s">
        <v>29</v>
      </c>
      <c r="C199">
        <v>171791</v>
      </c>
      <c r="D199">
        <v>171231</v>
      </c>
      <c r="F199" t="s">
        <v>30</v>
      </c>
    </row>
    <row r="200" spans="1:6">
      <c r="A200">
        <v>192272</v>
      </c>
      <c r="B200" t="s">
        <v>29</v>
      </c>
      <c r="C200">
        <v>140961</v>
      </c>
      <c r="D200">
        <v>153147</v>
      </c>
      <c r="F200" t="s">
        <v>30</v>
      </c>
    </row>
    <row r="201" spans="1:6">
      <c r="A201">
        <v>192270</v>
      </c>
      <c r="B201" t="s">
        <v>29</v>
      </c>
      <c r="C201">
        <v>171555</v>
      </c>
      <c r="D201">
        <v>151007</v>
      </c>
      <c r="F201" t="s">
        <v>30</v>
      </c>
    </row>
    <row r="202" spans="1:6">
      <c r="A202">
        <v>192269</v>
      </c>
      <c r="B202" t="s">
        <v>29</v>
      </c>
      <c r="C202">
        <v>161153</v>
      </c>
      <c r="D202">
        <v>160697</v>
      </c>
      <c r="F202" s="3" t="s">
        <v>34</v>
      </c>
    </row>
    <row r="203" spans="1:6">
      <c r="A203">
        <v>192261</v>
      </c>
      <c r="B203" t="s">
        <v>29</v>
      </c>
      <c r="C203">
        <v>170312</v>
      </c>
      <c r="D203">
        <v>146493</v>
      </c>
      <c r="F203" t="s">
        <v>30</v>
      </c>
    </row>
    <row r="204" spans="1:6">
      <c r="A204">
        <v>192260</v>
      </c>
      <c r="B204" t="s">
        <v>29</v>
      </c>
      <c r="C204">
        <v>171737</v>
      </c>
      <c r="D204">
        <v>140285</v>
      </c>
      <c r="F204" t="s">
        <v>30</v>
      </c>
    </row>
    <row r="205" spans="1:6">
      <c r="A205">
        <v>192223</v>
      </c>
      <c r="B205" t="s">
        <v>29</v>
      </c>
      <c r="C205">
        <v>130404</v>
      </c>
      <c r="D205">
        <v>162223</v>
      </c>
      <c r="F205" t="s">
        <v>30</v>
      </c>
    </row>
    <row r="206" spans="1:6">
      <c r="A206">
        <v>192213</v>
      </c>
      <c r="B206" t="s">
        <v>29</v>
      </c>
      <c r="C206">
        <v>172344</v>
      </c>
      <c r="D206">
        <v>141313</v>
      </c>
      <c r="F206" t="s">
        <v>30</v>
      </c>
    </row>
    <row r="207" spans="1:6">
      <c r="A207">
        <v>192125</v>
      </c>
      <c r="B207" t="s">
        <v>29</v>
      </c>
      <c r="C207">
        <v>171737</v>
      </c>
      <c r="D207">
        <v>163355</v>
      </c>
      <c r="F207" t="s">
        <v>30</v>
      </c>
    </row>
    <row r="208" spans="1:6">
      <c r="A208">
        <v>192120</v>
      </c>
      <c r="B208" t="s">
        <v>29</v>
      </c>
      <c r="C208">
        <v>170293</v>
      </c>
      <c r="D208">
        <v>156400</v>
      </c>
      <c r="F208" t="s">
        <v>30</v>
      </c>
    </row>
    <row r="209" spans="1:6">
      <c r="A209">
        <v>192043</v>
      </c>
      <c r="B209" t="s">
        <v>29</v>
      </c>
      <c r="C209">
        <v>171412</v>
      </c>
      <c r="D209">
        <v>135897</v>
      </c>
      <c r="F209" t="s">
        <v>30</v>
      </c>
    </row>
    <row r="210" spans="1:6">
      <c r="A210">
        <v>192017</v>
      </c>
      <c r="B210" t="s">
        <v>29</v>
      </c>
      <c r="C210">
        <v>170983</v>
      </c>
      <c r="D210">
        <v>145370</v>
      </c>
      <c r="F210" t="s">
        <v>30</v>
      </c>
    </row>
    <row r="211" spans="1:6">
      <c r="A211">
        <v>194948</v>
      </c>
      <c r="B211" t="s">
        <v>29</v>
      </c>
      <c r="C211" t="s">
        <v>18</v>
      </c>
      <c r="F211" t="s">
        <v>30</v>
      </c>
    </row>
    <row r="212" spans="1:6">
      <c r="A212">
        <v>194930</v>
      </c>
      <c r="B212" t="s">
        <v>29</v>
      </c>
      <c r="C212" t="s">
        <v>18</v>
      </c>
      <c r="F212" t="s">
        <v>30</v>
      </c>
    </row>
    <row r="213" spans="1:6">
      <c r="A213">
        <v>194912</v>
      </c>
      <c r="B213" t="s">
        <v>29</v>
      </c>
      <c r="C213" t="s">
        <v>18</v>
      </c>
      <c r="F213" t="s">
        <v>30</v>
      </c>
    </row>
    <row r="214" spans="1:6">
      <c r="A214">
        <v>194881</v>
      </c>
      <c r="B214" t="s">
        <v>29</v>
      </c>
      <c r="C214" t="s">
        <v>18</v>
      </c>
      <c r="F214" t="s">
        <v>30</v>
      </c>
    </row>
    <row r="215" spans="1:6">
      <c r="A215">
        <v>194876</v>
      </c>
      <c r="B215" t="s">
        <v>29</v>
      </c>
      <c r="C215" t="s">
        <v>18</v>
      </c>
      <c r="F215" t="s">
        <v>30</v>
      </c>
    </row>
    <row r="216" spans="1:6">
      <c r="A216">
        <v>194745</v>
      </c>
      <c r="B216" t="s">
        <v>29</v>
      </c>
      <c r="C216" t="s">
        <v>18</v>
      </c>
      <c r="F216" t="s">
        <v>30</v>
      </c>
    </row>
    <row r="217" spans="1:6">
      <c r="A217">
        <v>194725</v>
      </c>
      <c r="B217" t="s">
        <v>29</v>
      </c>
      <c r="C217" t="s">
        <v>18</v>
      </c>
      <c r="F217" t="s">
        <v>30</v>
      </c>
    </row>
    <row r="218" spans="1:6">
      <c r="A218">
        <v>194568</v>
      </c>
      <c r="B218" t="s">
        <v>29</v>
      </c>
      <c r="C218" t="s">
        <v>18</v>
      </c>
      <c r="F218" t="s">
        <v>30</v>
      </c>
    </row>
    <row r="219" spans="1:6">
      <c r="A219">
        <v>194565</v>
      </c>
      <c r="B219" t="s">
        <v>29</v>
      </c>
      <c r="C219" t="s">
        <v>18</v>
      </c>
      <c r="F219" t="s">
        <v>30</v>
      </c>
    </row>
    <row r="220" spans="1:6">
      <c r="A220">
        <v>194555</v>
      </c>
      <c r="B220" t="s">
        <v>29</v>
      </c>
      <c r="C220" t="s">
        <v>18</v>
      </c>
      <c r="F220" t="s">
        <v>30</v>
      </c>
    </row>
    <row r="221" spans="1:6">
      <c r="A221">
        <v>194509</v>
      </c>
      <c r="B221" t="s">
        <v>29</v>
      </c>
      <c r="C221" t="s">
        <v>18</v>
      </c>
      <c r="F221" t="s">
        <v>30</v>
      </c>
    </row>
    <row r="222" spans="1:6">
      <c r="A222">
        <v>194497</v>
      </c>
      <c r="B222" t="s">
        <v>29</v>
      </c>
      <c r="C222" t="s">
        <v>18</v>
      </c>
      <c r="F222" t="s">
        <v>30</v>
      </c>
    </row>
    <row r="223" spans="1:6">
      <c r="A223">
        <v>194424</v>
      </c>
      <c r="B223" t="s">
        <v>29</v>
      </c>
      <c r="C223" t="s">
        <v>18</v>
      </c>
      <c r="F223" t="s">
        <v>30</v>
      </c>
    </row>
    <row r="224" spans="1:6">
      <c r="A224">
        <v>194373</v>
      </c>
      <c r="B224" t="s">
        <v>29</v>
      </c>
      <c r="C224" t="s">
        <v>18</v>
      </c>
      <c r="F224" t="s">
        <v>30</v>
      </c>
    </row>
    <row r="225" spans="1:6">
      <c r="A225">
        <v>194354</v>
      </c>
      <c r="B225" t="s">
        <v>29</v>
      </c>
      <c r="C225" t="s">
        <v>18</v>
      </c>
      <c r="F225" t="s">
        <v>30</v>
      </c>
    </row>
    <row r="226" spans="1:6">
      <c r="A226">
        <v>194323</v>
      </c>
      <c r="B226" t="s">
        <v>29</v>
      </c>
      <c r="C226" t="s">
        <v>18</v>
      </c>
      <c r="F226" t="s">
        <v>30</v>
      </c>
    </row>
    <row r="227" spans="1:6">
      <c r="A227">
        <v>194199</v>
      </c>
      <c r="B227" t="s">
        <v>29</v>
      </c>
      <c r="C227" t="s">
        <v>18</v>
      </c>
      <c r="F227" t="s">
        <v>30</v>
      </c>
    </row>
    <row r="228" spans="1:6">
      <c r="A228">
        <v>194180</v>
      </c>
      <c r="B228" t="s">
        <v>29</v>
      </c>
      <c r="C228" t="s">
        <v>18</v>
      </c>
      <c r="F228" t="s">
        <v>30</v>
      </c>
    </row>
    <row r="229" spans="1:6">
      <c r="A229">
        <v>194144</v>
      </c>
      <c r="B229" t="s">
        <v>29</v>
      </c>
      <c r="C229" t="s">
        <v>18</v>
      </c>
      <c r="F229" t="s">
        <v>30</v>
      </c>
    </row>
    <row r="230" spans="1:6">
      <c r="A230">
        <v>194066</v>
      </c>
      <c r="B230" t="s">
        <v>29</v>
      </c>
      <c r="C230" t="s">
        <v>18</v>
      </c>
      <c r="F230" t="s">
        <v>30</v>
      </c>
    </row>
    <row r="231" spans="1:6">
      <c r="A231">
        <v>195269</v>
      </c>
      <c r="B231" t="s">
        <v>29</v>
      </c>
      <c r="C231" t="s">
        <v>18</v>
      </c>
      <c r="F231" t="s">
        <v>30</v>
      </c>
    </row>
    <row r="232" spans="1:6">
      <c r="A232">
        <v>195221</v>
      </c>
      <c r="B232" t="s">
        <v>29</v>
      </c>
      <c r="C232" t="s">
        <v>18</v>
      </c>
      <c r="F232" t="s">
        <v>30</v>
      </c>
    </row>
    <row r="233" spans="1:6">
      <c r="A233">
        <v>195201</v>
      </c>
      <c r="B233" t="s">
        <v>29</v>
      </c>
      <c r="C233" t="s">
        <v>18</v>
      </c>
      <c r="F233" t="s">
        <v>30</v>
      </c>
    </row>
    <row r="234" spans="1:6">
      <c r="A234">
        <v>195189</v>
      </c>
      <c r="B234" t="s">
        <v>29</v>
      </c>
      <c r="C234" t="s">
        <v>18</v>
      </c>
      <c r="F234" t="s">
        <v>30</v>
      </c>
    </row>
    <row r="235" spans="1:6">
      <c r="A235">
        <v>195182</v>
      </c>
      <c r="B235" t="s">
        <v>29</v>
      </c>
      <c r="C235" t="s">
        <v>18</v>
      </c>
      <c r="F235" t="s">
        <v>30</v>
      </c>
    </row>
    <row r="236" spans="1:6">
      <c r="A236">
        <v>195178</v>
      </c>
      <c r="B236" t="s">
        <v>29</v>
      </c>
      <c r="C236" t="s">
        <v>18</v>
      </c>
      <c r="F236" t="s">
        <v>30</v>
      </c>
    </row>
    <row r="237" spans="1:6">
      <c r="A237">
        <v>195110</v>
      </c>
      <c r="B237" t="s">
        <v>29</v>
      </c>
      <c r="C237" t="s">
        <v>18</v>
      </c>
      <c r="F237" t="s">
        <v>30</v>
      </c>
    </row>
    <row r="238" spans="1:6">
      <c r="A238">
        <v>195044</v>
      </c>
      <c r="B238" t="s">
        <v>29</v>
      </c>
      <c r="C238" t="s">
        <v>18</v>
      </c>
      <c r="F238" t="s">
        <v>30</v>
      </c>
    </row>
    <row r="239" spans="1:6">
      <c r="A239">
        <v>192842</v>
      </c>
      <c r="B239" t="s">
        <v>29</v>
      </c>
      <c r="C239">
        <v>161186</v>
      </c>
      <c r="D239">
        <v>172397</v>
      </c>
      <c r="F239" t="s">
        <v>30</v>
      </c>
    </row>
    <row r="240" spans="1:6">
      <c r="A240">
        <v>194556</v>
      </c>
      <c r="B240" t="s">
        <v>29</v>
      </c>
      <c r="C240" t="s">
        <v>18</v>
      </c>
      <c r="F240" t="s">
        <v>30</v>
      </c>
    </row>
    <row r="241" spans="1:6">
      <c r="A241" s="3">
        <v>191864</v>
      </c>
      <c r="B241" t="s">
        <v>29</v>
      </c>
      <c r="C241">
        <v>175608</v>
      </c>
      <c r="D241">
        <v>143653</v>
      </c>
      <c r="F241" t="s">
        <v>30</v>
      </c>
    </row>
    <row r="242" spans="1:6">
      <c r="A242">
        <v>191697</v>
      </c>
      <c r="B242" t="s">
        <v>29</v>
      </c>
      <c r="C242">
        <v>172525</v>
      </c>
      <c r="D242">
        <v>156852</v>
      </c>
      <c r="F242" t="s">
        <v>31</v>
      </c>
    </row>
    <row r="243" spans="1:6">
      <c r="A243">
        <v>192280</v>
      </c>
      <c r="B243" t="s">
        <v>29</v>
      </c>
      <c r="C243">
        <v>150077</v>
      </c>
      <c r="D243">
        <v>170874</v>
      </c>
      <c r="F243" t="s">
        <v>31</v>
      </c>
    </row>
    <row r="244" spans="1:6">
      <c r="A244">
        <v>196018</v>
      </c>
      <c r="B244" t="s">
        <v>37</v>
      </c>
      <c r="C244" t="s">
        <v>19</v>
      </c>
      <c r="F244" t="s">
        <v>30</v>
      </c>
    </row>
    <row r="245" spans="1:6">
      <c r="A245">
        <v>196035</v>
      </c>
      <c r="B245" t="s">
        <v>37</v>
      </c>
      <c r="C245" t="s">
        <v>19</v>
      </c>
      <c r="F245" t="s">
        <v>30</v>
      </c>
    </row>
    <row r="246" spans="1:6">
      <c r="A246">
        <v>196097</v>
      </c>
      <c r="B246" t="s">
        <v>37</v>
      </c>
      <c r="C246" t="s">
        <v>19</v>
      </c>
      <c r="F246" t="s">
        <v>31</v>
      </c>
    </row>
    <row r="247" spans="1:6">
      <c r="A247">
        <v>196099</v>
      </c>
      <c r="B247" t="s">
        <v>37</v>
      </c>
      <c r="C247" t="s">
        <v>19</v>
      </c>
      <c r="F247" t="s">
        <v>30</v>
      </c>
    </row>
    <row r="248" spans="1:6">
      <c r="A248">
        <v>196103</v>
      </c>
      <c r="B248" t="s">
        <v>37</v>
      </c>
      <c r="C248" t="s">
        <v>19</v>
      </c>
      <c r="F248" t="s">
        <v>30</v>
      </c>
    </row>
    <row r="249" spans="1:6">
      <c r="A249">
        <v>196104</v>
      </c>
      <c r="B249" t="s">
        <v>37</v>
      </c>
      <c r="C249" t="s">
        <v>19</v>
      </c>
      <c r="F249" t="s">
        <v>31</v>
      </c>
    </row>
    <row r="250" spans="1:6">
      <c r="A250">
        <v>196116</v>
      </c>
      <c r="B250" t="s">
        <v>37</v>
      </c>
      <c r="C250" t="s">
        <v>19</v>
      </c>
      <c r="F250" t="s">
        <v>30</v>
      </c>
    </row>
    <row r="251" spans="1:6">
      <c r="A251">
        <v>196119</v>
      </c>
      <c r="B251" t="s">
        <v>37</v>
      </c>
      <c r="C251" t="s">
        <v>19</v>
      </c>
      <c r="F251" t="s">
        <v>30</v>
      </c>
    </row>
    <row r="252" spans="1:6">
      <c r="A252">
        <v>196135</v>
      </c>
      <c r="B252" t="s">
        <v>37</v>
      </c>
      <c r="C252" t="s">
        <v>19</v>
      </c>
      <c r="F252" t="s">
        <v>30</v>
      </c>
    </row>
    <row r="253" spans="1:6">
      <c r="A253">
        <v>196153</v>
      </c>
      <c r="B253" t="s">
        <v>37</v>
      </c>
      <c r="C253" t="s">
        <v>19</v>
      </c>
      <c r="F253" t="s">
        <v>31</v>
      </c>
    </row>
    <row r="254" spans="1:6">
      <c r="A254">
        <v>196164</v>
      </c>
      <c r="B254" t="s">
        <v>37</v>
      </c>
      <c r="C254" t="s">
        <v>19</v>
      </c>
      <c r="F254" t="s">
        <v>30</v>
      </c>
    </row>
    <row r="255" spans="1:6">
      <c r="A255">
        <v>196177</v>
      </c>
      <c r="B255" t="s">
        <v>37</v>
      </c>
      <c r="C255" t="s">
        <v>19</v>
      </c>
      <c r="F255" t="s">
        <v>30</v>
      </c>
    </row>
    <row r="256" spans="1:6">
      <c r="A256">
        <v>196181</v>
      </c>
      <c r="B256" t="s">
        <v>37</v>
      </c>
      <c r="C256" t="s">
        <v>19</v>
      </c>
      <c r="E256" t="s">
        <v>33</v>
      </c>
      <c r="F256" t="s">
        <v>31</v>
      </c>
    </row>
    <row r="257" spans="1:6">
      <c r="A257">
        <v>196202</v>
      </c>
      <c r="B257" t="s">
        <v>37</v>
      </c>
      <c r="C257" t="s">
        <v>19</v>
      </c>
      <c r="F257" t="s">
        <v>31</v>
      </c>
    </row>
    <row r="258" spans="1:6">
      <c r="A258">
        <v>196243</v>
      </c>
      <c r="B258" t="s">
        <v>37</v>
      </c>
      <c r="C258" t="s">
        <v>19</v>
      </c>
      <c r="F258" t="s">
        <v>31</v>
      </c>
    </row>
    <row r="259" spans="1:6">
      <c r="A259">
        <v>196246</v>
      </c>
      <c r="B259" t="s">
        <v>37</v>
      </c>
      <c r="C259" t="s">
        <v>19</v>
      </c>
      <c r="F259" t="s">
        <v>30</v>
      </c>
    </row>
    <row r="260" spans="1:6">
      <c r="A260">
        <v>196259</v>
      </c>
      <c r="B260" t="s">
        <v>37</v>
      </c>
      <c r="C260" t="s">
        <v>19</v>
      </c>
      <c r="F260" t="s">
        <v>30</v>
      </c>
    </row>
    <row r="261" spans="1:6">
      <c r="A261">
        <v>196260</v>
      </c>
      <c r="B261" t="s">
        <v>37</v>
      </c>
      <c r="C261" t="s">
        <v>19</v>
      </c>
      <c r="E261" t="s">
        <v>33</v>
      </c>
      <c r="F261" t="s">
        <v>31</v>
      </c>
    </row>
    <row r="262" spans="1:6">
      <c r="A262">
        <v>196265</v>
      </c>
      <c r="B262" t="s">
        <v>37</v>
      </c>
      <c r="C262" t="s">
        <v>19</v>
      </c>
      <c r="F262" t="s">
        <v>31</v>
      </c>
    </row>
    <row r="263" spans="1:6">
      <c r="A263">
        <v>196271</v>
      </c>
      <c r="B263" t="s">
        <v>37</v>
      </c>
      <c r="C263" t="s">
        <v>19</v>
      </c>
      <c r="F263" t="s">
        <v>30</v>
      </c>
    </row>
    <row r="264" spans="1:6">
      <c r="A264">
        <v>196273</v>
      </c>
      <c r="B264" t="s">
        <v>37</v>
      </c>
      <c r="C264" t="s">
        <v>19</v>
      </c>
      <c r="F264" t="s">
        <v>31</v>
      </c>
    </row>
    <row r="265" spans="1:6">
      <c r="A265">
        <v>196301</v>
      </c>
      <c r="B265" t="s">
        <v>37</v>
      </c>
      <c r="C265" t="s">
        <v>19</v>
      </c>
      <c r="E265" t="s">
        <v>33</v>
      </c>
      <c r="F265" t="s">
        <v>31</v>
      </c>
    </row>
    <row r="266" spans="1:6">
      <c r="A266">
        <v>196312</v>
      </c>
      <c r="B266" t="s">
        <v>37</v>
      </c>
      <c r="C266">
        <v>165410</v>
      </c>
      <c r="D266">
        <v>154886</v>
      </c>
      <c r="F266" t="s">
        <v>31</v>
      </c>
    </row>
    <row r="267" spans="1:6">
      <c r="A267">
        <v>196331</v>
      </c>
      <c r="B267" t="s">
        <v>37</v>
      </c>
      <c r="C267">
        <v>174491</v>
      </c>
      <c r="D267">
        <v>124057</v>
      </c>
      <c r="F267" t="s">
        <v>31</v>
      </c>
    </row>
    <row r="268" spans="1:6">
      <c r="A268">
        <v>196378</v>
      </c>
      <c r="B268" t="s">
        <v>37</v>
      </c>
      <c r="C268">
        <v>174094</v>
      </c>
      <c r="D268">
        <v>146523</v>
      </c>
      <c r="F268" t="s">
        <v>30</v>
      </c>
    </row>
    <row r="269" spans="1:6">
      <c r="A269">
        <v>196382</v>
      </c>
      <c r="B269" t="s">
        <v>37</v>
      </c>
      <c r="C269">
        <v>165410</v>
      </c>
      <c r="D269">
        <v>154772</v>
      </c>
      <c r="E269" t="s">
        <v>33</v>
      </c>
      <c r="F269" t="s">
        <v>31</v>
      </c>
    </row>
    <row r="270" spans="1:6">
      <c r="A270">
        <v>196439</v>
      </c>
      <c r="B270" t="s">
        <v>37</v>
      </c>
      <c r="C270">
        <v>174094</v>
      </c>
      <c r="D270">
        <v>164209</v>
      </c>
      <c r="F270" t="s">
        <v>31</v>
      </c>
    </row>
    <row r="271" spans="1:6">
      <c r="A271">
        <v>196483</v>
      </c>
      <c r="B271" t="s">
        <v>37</v>
      </c>
      <c r="C271">
        <v>165410</v>
      </c>
      <c r="D271">
        <v>135587</v>
      </c>
      <c r="F271" t="s">
        <v>30</v>
      </c>
    </row>
    <row r="272" spans="1:6">
      <c r="A272">
        <v>196498</v>
      </c>
      <c r="B272" t="s">
        <v>37</v>
      </c>
      <c r="C272">
        <v>174832</v>
      </c>
      <c r="D272">
        <v>166169</v>
      </c>
      <c r="F272" t="s">
        <v>30</v>
      </c>
    </row>
    <row r="273" spans="1:6">
      <c r="A273">
        <v>196499</v>
      </c>
      <c r="B273" t="s">
        <v>37</v>
      </c>
      <c r="C273">
        <v>175730</v>
      </c>
      <c r="D273">
        <v>156488</v>
      </c>
      <c r="F273" t="s">
        <v>30</v>
      </c>
    </row>
    <row r="274" spans="1:6">
      <c r="A274">
        <v>196503</v>
      </c>
      <c r="B274" t="s">
        <v>37</v>
      </c>
      <c r="C274">
        <v>174832</v>
      </c>
      <c r="D274">
        <v>166169</v>
      </c>
      <c r="F274" t="s">
        <v>31</v>
      </c>
    </row>
    <row r="275" spans="1:6">
      <c r="A275">
        <v>196550</v>
      </c>
      <c r="B275" t="s">
        <v>37</v>
      </c>
      <c r="C275">
        <v>174094</v>
      </c>
      <c r="D275">
        <v>146542</v>
      </c>
      <c r="F275" t="s">
        <v>31</v>
      </c>
    </row>
    <row r="276" spans="1:6">
      <c r="A276">
        <v>196582</v>
      </c>
      <c r="B276" t="s">
        <v>37</v>
      </c>
      <c r="C276">
        <v>174094</v>
      </c>
      <c r="D276">
        <v>156061</v>
      </c>
      <c r="F276" t="s">
        <v>30</v>
      </c>
    </row>
    <row r="277" spans="1:6">
      <c r="A277">
        <v>196583</v>
      </c>
      <c r="B277" t="s">
        <v>37</v>
      </c>
      <c r="C277">
        <v>174113</v>
      </c>
      <c r="D277">
        <v>156197</v>
      </c>
      <c r="E277" t="s">
        <v>33</v>
      </c>
      <c r="F277" t="s">
        <v>31</v>
      </c>
    </row>
    <row r="278" spans="1:6">
      <c r="A278">
        <v>196584</v>
      </c>
      <c r="B278" t="s">
        <v>37</v>
      </c>
      <c r="C278">
        <v>175730</v>
      </c>
      <c r="D278">
        <v>155261</v>
      </c>
      <c r="E278" t="s">
        <v>33</v>
      </c>
      <c r="F278" t="s">
        <v>31</v>
      </c>
    </row>
    <row r="279" spans="1:6">
      <c r="A279">
        <v>196606</v>
      </c>
      <c r="B279" t="s">
        <v>37</v>
      </c>
      <c r="C279">
        <v>174094</v>
      </c>
      <c r="D279">
        <v>123620</v>
      </c>
      <c r="F279" t="s">
        <v>30</v>
      </c>
    </row>
    <row r="280" spans="1:6">
      <c r="A280">
        <v>196621</v>
      </c>
      <c r="B280" t="s">
        <v>37</v>
      </c>
      <c r="C280">
        <v>174094</v>
      </c>
      <c r="D280">
        <v>154926</v>
      </c>
      <c r="E280" t="s">
        <v>33</v>
      </c>
      <c r="F280" t="s">
        <v>31</v>
      </c>
    </row>
    <row r="281" spans="1:6">
      <c r="A281">
        <v>196636</v>
      </c>
      <c r="B281" t="s">
        <v>37</v>
      </c>
      <c r="C281">
        <v>174491</v>
      </c>
      <c r="D281">
        <v>156409</v>
      </c>
      <c r="F281" t="s">
        <v>30</v>
      </c>
    </row>
    <row r="282" spans="1:6">
      <c r="A282">
        <v>196639</v>
      </c>
      <c r="B282" t="s">
        <v>37</v>
      </c>
      <c r="C282">
        <v>174094</v>
      </c>
      <c r="D282">
        <v>123620</v>
      </c>
      <c r="F282" t="s">
        <v>30</v>
      </c>
    </row>
    <row r="283" spans="1:6">
      <c r="A283">
        <v>196641</v>
      </c>
      <c r="B283" t="s">
        <v>37</v>
      </c>
      <c r="C283">
        <v>174832</v>
      </c>
      <c r="D283">
        <v>133524</v>
      </c>
      <c r="F283" t="s">
        <v>30</v>
      </c>
    </row>
    <row r="284" spans="1:6">
      <c r="A284">
        <v>196713</v>
      </c>
      <c r="B284" t="s">
        <v>37</v>
      </c>
      <c r="C284">
        <v>165410</v>
      </c>
      <c r="D284">
        <v>144620</v>
      </c>
      <c r="E284" t="s">
        <v>33</v>
      </c>
      <c r="F284" t="s">
        <v>31</v>
      </c>
    </row>
    <row r="285" spans="1:6">
      <c r="A285">
        <v>196749</v>
      </c>
      <c r="B285" t="s">
        <v>37</v>
      </c>
      <c r="C285">
        <v>175244</v>
      </c>
      <c r="D285">
        <v>174442</v>
      </c>
      <c r="F285" t="s">
        <v>30</v>
      </c>
    </row>
    <row r="286" spans="1:6">
      <c r="A286">
        <v>196768</v>
      </c>
      <c r="B286" t="s">
        <v>37</v>
      </c>
      <c r="C286">
        <v>166428</v>
      </c>
      <c r="D286">
        <v>175864</v>
      </c>
      <c r="F286" t="s">
        <v>30</v>
      </c>
    </row>
    <row r="287" spans="1:6">
      <c r="A287">
        <v>196770</v>
      </c>
      <c r="B287" t="s">
        <v>37</v>
      </c>
      <c r="C287">
        <v>166428</v>
      </c>
      <c r="D287">
        <v>176752</v>
      </c>
      <c r="F287" t="s">
        <v>31</v>
      </c>
    </row>
    <row r="288" spans="1:6">
      <c r="A288">
        <v>196807</v>
      </c>
      <c r="B288" t="s">
        <v>37</v>
      </c>
      <c r="C288">
        <v>176265</v>
      </c>
      <c r="D288">
        <v>176639</v>
      </c>
      <c r="E288" t="s">
        <v>33</v>
      </c>
      <c r="F288" t="s">
        <v>31</v>
      </c>
    </row>
    <row r="289" spans="1:6">
      <c r="A289">
        <v>196876</v>
      </c>
      <c r="B289" t="s">
        <v>37</v>
      </c>
      <c r="C289">
        <v>175244</v>
      </c>
      <c r="D289">
        <v>176475</v>
      </c>
      <c r="E289" t="s">
        <v>33</v>
      </c>
      <c r="F289" t="s">
        <v>31</v>
      </c>
    </row>
    <row r="290" spans="1:6">
      <c r="A290">
        <v>196879</v>
      </c>
      <c r="B290" t="s">
        <v>37</v>
      </c>
      <c r="C290">
        <v>166471</v>
      </c>
      <c r="D290">
        <v>175209</v>
      </c>
      <c r="F290" t="s">
        <v>30</v>
      </c>
    </row>
    <row r="291" spans="1:6">
      <c r="A291">
        <v>196883</v>
      </c>
      <c r="B291" t="s">
        <v>37</v>
      </c>
      <c r="C291">
        <v>176265</v>
      </c>
      <c r="D291">
        <v>174608</v>
      </c>
      <c r="F291" t="s">
        <v>30</v>
      </c>
    </row>
    <row r="292" spans="1:6">
      <c r="A292">
        <v>197005</v>
      </c>
      <c r="B292" t="s">
        <v>37</v>
      </c>
      <c r="C292">
        <v>176265</v>
      </c>
      <c r="D292">
        <v>176548</v>
      </c>
      <c r="E292" t="s">
        <v>33</v>
      </c>
      <c r="F292" t="s">
        <v>31</v>
      </c>
    </row>
    <row r="293" spans="1:6">
      <c r="A293">
        <v>197012</v>
      </c>
      <c r="B293" t="s">
        <v>37</v>
      </c>
      <c r="C293">
        <v>176265</v>
      </c>
      <c r="D293">
        <v>176347</v>
      </c>
      <c r="F293" t="s">
        <v>31</v>
      </c>
    </row>
    <row r="294" spans="1:6">
      <c r="A294">
        <v>197058</v>
      </c>
      <c r="B294" t="s">
        <v>37</v>
      </c>
      <c r="C294">
        <v>166428</v>
      </c>
      <c r="D294">
        <v>174605</v>
      </c>
      <c r="F294" t="s">
        <v>31</v>
      </c>
    </row>
    <row r="295" spans="1:6">
      <c r="A295">
        <v>197084</v>
      </c>
      <c r="B295" t="s">
        <v>37</v>
      </c>
      <c r="C295">
        <v>174094</v>
      </c>
      <c r="D295">
        <v>135867</v>
      </c>
      <c r="E295" t="s">
        <v>33</v>
      </c>
      <c r="F295" t="s">
        <v>31</v>
      </c>
    </row>
    <row r="296" spans="1:6">
      <c r="A296">
        <v>197109</v>
      </c>
      <c r="B296" t="s">
        <v>37</v>
      </c>
      <c r="C296">
        <v>174094</v>
      </c>
      <c r="D296">
        <v>133901</v>
      </c>
      <c r="F296" t="s">
        <v>30</v>
      </c>
    </row>
    <row r="297" spans="1:6">
      <c r="A297">
        <v>197169</v>
      </c>
      <c r="B297" t="s">
        <v>37</v>
      </c>
      <c r="C297">
        <v>174094</v>
      </c>
      <c r="D297">
        <v>154434</v>
      </c>
      <c r="F297" t="s">
        <v>30</v>
      </c>
    </row>
    <row r="298" spans="1:6">
      <c r="A298">
        <v>197199</v>
      </c>
      <c r="B298" t="s">
        <v>37</v>
      </c>
      <c r="C298">
        <v>174094</v>
      </c>
      <c r="D298">
        <v>146154</v>
      </c>
      <c r="F298" t="s">
        <v>31</v>
      </c>
    </row>
    <row r="299" spans="1:6">
      <c r="A299">
        <v>197219</v>
      </c>
      <c r="B299" t="s">
        <v>37</v>
      </c>
      <c r="C299">
        <v>174094</v>
      </c>
      <c r="D299">
        <v>145933</v>
      </c>
      <c r="F299" t="s">
        <v>30</v>
      </c>
    </row>
    <row r="300" spans="1:6">
      <c r="A300">
        <v>197241</v>
      </c>
      <c r="B300" t="s">
        <v>37</v>
      </c>
      <c r="C300">
        <v>174094</v>
      </c>
      <c r="D300">
        <v>166341</v>
      </c>
      <c r="E300" t="s">
        <v>33</v>
      </c>
      <c r="F300" t="s">
        <v>31</v>
      </c>
    </row>
    <row r="301" spans="1:6">
      <c r="A301">
        <v>196336</v>
      </c>
      <c r="B301" t="s">
        <v>37</v>
      </c>
      <c r="C301">
        <v>174491</v>
      </c>
      <c r="D301">
        <v>144720</v>
      </c>
      <c r="F301" t="s">
        <v>30</v>
      </c>
    </row>
    <row r="302" spans="1:6">
      <c r="A302" s="3">
        <v>192632</v>
      </c>
      <c r="B302" t="s">
        <v>38</v>
      </c>
      <c r="C302">
        <v>150150</v>
      </c>
      <c r="D302">
        <v>173336</v>
      </c>
      <c r="F302" t="s">
        <v>39</v>
      </c>
    </row>
    <row r="303" spans="1:6">
      <c r="A303" s="3">
        <v>192718</v>
      </c>
      <c r="B303" t="s">
        <v>38</v>
      </c>
      <c r="C303">
        <v>150150</v>
      </c>
      <c r="D303">
        <v>170340</v>
      </c>
      <c r="F303" t="s">
        <v>34</v>
      </c>
    </row>
    <row r="304" spans="1:6">
      <c r="A304" s="3">
        <v>194079</v>
      </c>
      <c r="B304" t="s">
        <v>38</v>
      </c>
      <c r="C304" t="s">
        <v>18</v>
      </c>
      <c r="F304" t="s">
        <v>34</v>
      </c>
    </row>
    <row r="305" spans="1:6">
      <c r="A305">
        <v>193064</v>
      </c>
      <c r="B305" t="s">
        <v>38</v>
      </c>
      <c r="C305">
        <v>170778</v>
      </c>
      <c r="D305">
        <v>144875</v>
      </c>
      <c r="F305" t="s">
        <v>40</v>
      </c>
    </row>
    <row r="306" spans="1:6">
      <c r="A306">
        <v>190224</v>
      </c>
      <c r="B306" t="s">
        <v>38</v>
      </c>
      <c r="C306">
        <v>180458</v>
      </c>
      <c r="D306">
        <v>151620</v>
      </c>
      <c r="F306" t="s">
        <v>40</v>
      </c>
    </row>
    <row r="307" spans="1:6">
      <c r="A307">
        <v>191488</v>
      </c>
      <c r="B307" t="s">
        <v>38</v>
      </c>
      <c r="C307">
        <v>171646</v>
      </c>
      <c r="D307">
        <v>164080</v>
      </c>
      <c r="F307" t="s">
        <v>40</v>
      </c>
    </row>
    <row r="308" spans="1:6">
      <c r="A308" s="6">
        <v>196985</v>
      </c>
      <c r="B308" s="6" t="s">
        <v>38</v>
      </c>
      <c r="C308" s="6">
        <v>150079</v>
      </c>
      <c r="D308" s="6">
        <v>170583</v>
      </c>
      <c r="E308" s="6" t="s">
        <v>33</v>
      </c>
      <c r="F308" s="6" t="s">
        <v>40</v>
      </c>
    </row>
    <row r="309" spans="1:6">
      <c r="A309">
        <v>193796</v>
      </c>
      <c r="B309" t="s">
        <v>38</v>
      </c>
      <c r="C309" t="s">
        <v>18</v>
      </c>
      <c r="F309" t="s">
        <v>40</v>
      </c>
    </row>
    <row r="310" spans="1:6">
      <c r="A310">
        <v>190418</v>
      </c>
      <c r="B310" t="s">
        <v>38</v>
      </c>
      <c r="C310">
        <v>180557</v>
      </c>
      <c r="D310">
        <v>151170</v>
      </c>
      <c r="F310" t="s">
        <v>40</v>
      </c>
    </row>
    <row r="311" spans="1:6">
      <c r="A311">
        <v>191315</v>
      </c>
      <c r="B311" t="s">
        <v>38</v>
      </c>
      <c r="C311">
        <v>161153</v>
      </c>
      <c r="D311">
        <v>151577</v>
      </c>
      <c r="F311" t="s">
        <v>40</v>
      </c>
    </row>
    <row r="312" spans="1:6">
      <c r="A312">
        <v>191537</v>
      </c>
      <c r="B312" t="s">
        <v>38</v>
      </c>
      <c r="C312">
        <v>170722</v>
      </c>
      <c r="D312">
        <v>160690</v>
      </c>
      <c r="F312" t="s">
        <v>40</v>
      </c>
    </row>
    <row r="313" spans="1:6">
      <c r="A313">
        <v>194337</v>
      </c>
      <c r="B313" t="s">
        <v>38</v>
      </c>
      <c r="C313" t="s">
        <v>18</v>
      </c>
      <c r="F313" t="s">
        <v>40</v>
      </c>
    </row>
    <row r="314" spans="1:6">
      <c r="A314">
        <v>193992</v>
      </c>
      <c r="B314" t="s">
        <v>38</v>
      </c>
      <c r="C314" t="s">
        <v>18</v>
      </c>
      <c r="F314" t="s">
        <v>40</v>
      </c>
    </row>
    <row r="315" spans="1:6">
      <c r="A315">
        <v>194227</v>
      </c>
      <c r="B315" t="s">
        <v>38</v>
      </c>
      <c r="C315" t="s">
        <v>18</v>
      </c>
      <c r="F315" t="s">
        <v>40</v>
      </c>
    </row>
    <row r="316" spans="1:6">
      <c r="A316">
        <v>191552</v>
      </c>
      <c r="B316" t="s">
        <v>38</v>
      </c>
      <c r="C316">
        <v>171646</v>
      </c>
      <c r="D316">
        <v>162249</v>
      </c>
      <c r="F316" t="s">
        <v>40</v>
      </c>
    </row>
    <row r="317" spans="1:6">
      <c r="A317">
        <v>194672</v>
      </c>
      <c r="B317" t="s">
        <v>38</v>
      </c>
      <c r="C317" t="s">
        <v>18</v>
      </c>
      <c r="F317" t="s">
        <v>40</v>
      </c>
    </row>
    <row r="318" spans="1:6">
      <c r="A318">
        <v>195099</v>
      </c>
      <c r="B318" t="s">
        <v>38</v>
      </c>
      <c r="C318" t="s">
        <v>18</v>
      </c>
      <c r="F318" t="s">
        <v>40</v>
      </c>
    </row>
    <row r="319" spans="1:6">
      <c r="A319">
        <v>195086</v>
      </c>
      <c r="B319" t="s">
        <v>38</v>
      </c>
      <c r="C319" t="s">
        <v>18</v>
      </c>
      <c r="F319" t="s">
        <v>40</v>
      </c>
    </row>
    <row r="320" spans="1:6">
      <c r="A320">
        <v>193980</v>
      </c>
      <c r="B320" t="s">
        <v>38</v>
      </c>
      <c r="C320" t="s">
        <v>18</v>
      </c>
      <c r="F320" t="s">
        <v>40</v>
      </c>
    </row>
    <row r="321" spans="1:6">
      <c r="A321">
        <v>196656</v>
      </c>
      <c r="B321" t="s">
        <v>38</v>
      </c>
      <c r="C321">
        <v>162928</v>
      </c>
      <c r="D321">
        <v>176312</v>
      </c>
      <c r="F321" t="s">
        <v>39</v>
      </c>
    </row>
    <row r="322" spans="1:6">
      <c r="A322">
        <v>196923</v>
      </c>
      <c r="B322" t="s">
        <v>38</v>
      </c>
      <c r="C322">
        <v>160769</v>
      </c>
      <c r="D322">
        <v>175209</v>
      </c>
      <c r="F322" t="s">
        <v>39</v>
      </c>
    </row>
    <row r="323" spans="1:6">
      <c r="A323">
        <v>190995</v>
      </c>
      <c r="B323" t="s">
        <v>38</v>
      </c>
      <c r="C323">
        <v>172428</v>
      </c>
      <c r="D323">
        <v>162811</v>
      </c>
      <c r="F323" t="s">
        <v>39</v>
      </c>
    </row>
    <row r="324" spans="1:6">
      <c r="A324">
        <v>190127</v>
      </c>
      <c r="B324" t="s">
        <v>38</v>
      </c>
      <c r="C324">
        <v>165410</v>
      </c>
      <c r="D324">
        <v>123426</v>
      </c>
      <c r="F324" t="s">
        <v>39</v>
      </c>
    </row>
    <row r="325" spans="1:6">
      <c r="A325">
        <v>196461</v>
      </c>
      <c r="B325" t="s">
        <v>38</v>
      </c>
      <c r="C325">
        <v>170992</v>
      </c>
      <c r="D325">
        <v>165214</v>
      </c>
      <c r="F325" t="s">
        <v>39</v>
      </c>
    </row>
    <row r="326" spans="1:6">
      <c r="A326">
        <v>192151</v>
      </c>
      <c r="B326" t="s">
        <v>38</v>
      </c>
      <c r="C326">
        <v>171668</v>
      </c>
      <c r="D326">
        <v>156897</v>
      </c>
      <c r="F326" t="s">
        <v>39</v>
      </c>
    </row>
    <row r="327" spans="1:6">
      <c r="A327">
        <v>193624</v>
      </c>
      <c r="B327" t="s">
        <v>38</v>
      </c>
      <c r="C327" t="s">
        <v>18</v>
      </c>
      <c r="F327" t="s">
        <v>39</v>
      </c>
    </row>
    <row r="328" spans="1:6">
      <c r="A328">
        <v>196484</v>
      </c>
      <c r="B328" t="s">
        <v>38</v>
      </c>
      <c r="C328">
        <v>170992</v>
      </c>
      <c r="D328">
        <v>156230</v>
      </c>
      <c r="F328" t="s">
        <v>39</v>
      </c>
    </row>
    <row r="329" spans="1:6">
      <c r="A329">
        <v>197129</v>
      </c>
      <c r="B329" t="s">
        <v>38</v>
      </c>
      <c r="C329">
        <v>170992</v>
      </c>
      <c r="D329">
        <v>165518</v>
      </c>
      <c r="F329" t="s">
        <v>34</v>
      </c>
    </row>
    <row r="330" spans="1:6">
      <c r="A330">
        <v>192039</v>
      </c>
      <c r="B330" t="s">
        <v>41</v>
      </c>
      <c r="F330" t="s">
        <v>42</v>
      </c>
    </row>
    <row r="332" spans="1:6">
      <c r="A332">
        <v>193010</v>
      </c>
      <c r="B332" t="s">
        <v>41</v>
      </c>
      <c r="F332" t="s">
        <v>43</v>
      </c>
    </row>
    <row r="333" spans="1:6">
      <c r="A333">
        <v>192149</v>
      </c>
      <c r="B333" t="s">
        <v>41</v>
      </c>
      <c r="F333" t="s">
        <v>44</v>
      </c>
    </row>
    <row r="334" spans="1:6">
      <c r="A334">
        <v>192022</v>
      </c>
      <c r="B334" t="s">
        <v>41</v>
      </c>
      <c r="F334" t="s">
        <v>45</v>
      </c>
    </row>
    <row r="335" spans="1:6">
      <c r="A335">
        <v>191991</v>
      </c>
      <c r="B335" t="s">
        <v>41</v>
      </c>
      <c r="F335" t="s">
        <v>46</v>
      </c>
    </row>
    <row r="336" spans="1:6">
      <c r="A336">
        <v>191229</v>
      </c>
      <c r="B336" t="s">
        <v>41</v>
      </c>
      <c r="F336" t="s">
        <v>47</v>
      </c>
    </row>
    <row r="337" spans="1:6">
      <c r="A337">
        <v>190155</v>
      </c>
      <c r="B337" t="s">
        <v>41</v>
      </c>
      <c r="F337" t="s">
        <v>48</v>
      </c>
    </row>
    <row r="338" spans="1:6">
      <c r="A338">
        <v>191652</v>
      </c>
      <c r="B338" t="s">
        <v>41</v>
      </c>
      <c r="F338" t="s">
        <v>49</v>
      </c>
    </row>
    <row r="339" spans="1:6">
      <c r="A339">
        <v>190112</v>
      </c>
      <c r="B339" t="s">
        <v>41</v>
      </c>
      <c r="F339" t="s">
        <v>49</v>
      </c>
    </row>
    <row r="340" spans="1:6">
      <c r="A340">
        <v>190171</v>
      </c>
      <c r="B340" t="s">
        <v>41</v>
      </c>
      <c r="F340" t="s">
        <v>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61"/>
  <sheetViews>
    <sheetView workbookViewId="0">
      <selection activeCell="A33" sqref="A33"/>
    </sheetView>
  </sheetViews>
  <sheetFormatPr defaultColWidth="8.85546875" defaultRowHeight="15"/>
  <sheetData>
    <row r="2" spans="1:2">
      <c r="A2">
        <v>196018</v>
      </c>
      <c r="B2" t="str">
        <f>VLOOKUP(A2,'all data'!A:C,3,(FALSE))</f>
        <v>HORN</v>
      </c>
    </row>
    <row r="3" spans="1:2">
      <c r="A3">
        <v>196035</v>
      </c>
      <c r="B3" t="str">
        <f>VLOOKUP(A3,'all data'!A:C,3,(FALSE))</f>
        <v>HORN</v>
      </c>
    </row>
    <row r="4" spans="1:2">
      <c r="A4">
        <v>196097</v>
      </c>
      <c r="B4" t="str">
        <f>VLOOKUP(A4,'all data'!A:C,3,(FALSE))</f>
        <v>HORN</v>
      </c>
    </row>
    <row r="5" spans="1:2">
      <c r="A5">
        <v>196099</v>
      </c>
      <c r="B5" t="str">
        <f>VLOOKUP(A5,'all data'!A:C,3,(FALSE))</f>
        <v>HORN</v>
      </c>
    </row>
    <row r="6" spans="1:2">
      <c r="A6">
        <v>196103</v>
      </c>
      <c r="B6" t="str">
        <f>VLOOKUP(A6,'all data'!A:C,3,(FALSE))</f>
        <v>HORN</v>
      </c>
    </row>
    <row r="7" spans="1:2">
      <c r="A7">
        <v>196104</v>
      </c>
      <c r="B7" t="str">
        <f>VLOOKUP(A7,'all data'!A:C,3,(FALSE))</f>
        <v>HORN</v>
      </c>
    </row>
    <row r="8" spans="1:2">
      <c r="A8">
        <v>196116</v>
      </c>
      <c r="B8" t="str">
        <f>VLOOKUP(A8,'all data'!A:C,3,(FALSE))</f>
        <v>HORN</v>
      </c>
    </row>
    <row r="9" spans="1:2">
      <c r="A9">
        <v>196119</v>
      </c>
      <c r="B9" t="str">
        <f>VLOOKUP(A9,'all data'!A:C,3,(FALSE))</f>
        <v>HORN</v>
      </c>
    </row>
    <row r="10" spans="1:2">
      <c r="A10">
        <v>196135</v>
      </c>
      <c r="B10" t="str">
        <f>VLOOKUP(A10,'all data'!A:C,3,(FALSE))</f>
        <v>HORN</v>
      </c>
    </row>
    <row r="11" spans="1:2">
      <c r="A11">
        <v>196153</v>
      </c>
      <c r="B11" t="str">
        <f>VLOOKUP(A11,'all data'!A:C,3,(FALSE))</f>
        <v>HORN</v>
      </c>
    </row>
    <row r="12" spans="1:2">
      <c r="A12">
        <v>196164</v>
      </c>
      <c r="B12" t="str">
        <f>VLOOKUP(A12,'all data'!A:C,3,(FALSE))</f>
        <v>HORN</v>
      </c>
    </row>
    <row r="13" spans="1:2">
      <c r="A13">
        <v>196177</v>
      </c>
      <c r="B13" t="str">
        <f>VLOOKUP(A13,'all data'!A:C,3,(FALSE))</f>
        <v>HORN</v>
      </c>
    </row>
    <row r="14" spans="1:2">
      <c r="A14">
        <v>196181</v>
      </c>
      <c r="B14" t="str">
        <f>VLOOKUP(A14,'all data'!A:C,3,(FALSE))</f>
        <v>HORN</v>
      </c>
    </row>
    <row r="15" spans="1:2">
      <c r="A15">
        <v>196202</v>
      </c>
      <c r="B15" t="str">
        <f>VLOOKUP(A15,'all data'!A:C,3,(FALSE))</f>
        <v>HORN</v>
      </c>
    </row>
    <row r="16" spans="1:2">
      <c r="A16">
        <v>196243</v>
      </c>
      <c r="B16" t="str">
        <f>VLOOKUP(A16,'all data'!A:C,3,(FALSE))</f>
        <v>HORN</v>
      </c>
    </row>
    <row r="17" spans="1:2">
      <c r="A17">
        <v>196246</v>
      </c>
      <c r="B17" t="str">
        <f>VLOOKUP(A17,'all data'!A:C,3,(FALSE))</f>
        <v>HORN</v>
      </c>
    </row>
    <row r="18" spans="1:2">
      <c r="A18">
        <v>196259</v>
      </c>
      <c r="B18" t="str">
        <f>VLOOKUP(A18,'all data'!A:C,3,(FALSE))</f>
        <v>HORN</v>
      </c>
    </row>
    <row r="19" spans="1:2">
      <c r="A19">
        <v>196260</v>
      </c>
      <c r="B19" t="str">
        <f>VLOOKUP(A19,'all data'!A:C,3,(FALSE))</f>
        <v>HORN</v>
      </c>
    </row>
    <row r="20" spans="1:2">
      <c r="A20">
        <v>196265</v>
      </c>
      <c r="B20" t="str">
        <f>VLOOKUP(A20,'all data'!A:C,3,(FALSE))</f>
        <v>HORN</v>
      </c>
    </row>
    <row r="21" spans="1:2">
      <c r="A21">
        <v>196271</v>
      </c>
      <c r="B21" t="str">
        <f>VLOOKUP(A21,'all data'!A:C,3,(FALSE))</f>
        <v>HORN</v>
      </c>
    </row>
    <row r="22" spans="1:2">
      <c r="A22">
        <v>196273</v>
      </c>
      <c r="B22" t="str">
        <f>VLOOKUP(A22,'all data'!A:C,3,(FALSE))</f>
        <v>HORN</v>
      </c>
    </row>
    <row r="23" spans="1:2">
      <c r="A23">
        <v>196301</v>
      </c>
      <c r="B23" t="str">
        <f>VLOOKUP(A23,'all data'!A:C,3,(FALSE))</f>
        <v>HORN</v>
      </c>
    </row>
    <row r="24" spans="1:2">
      <c r="A24">
        <v>196312</v>
      </c>
      <c r="B24" t="str">
        <f>VLOOKUP(A24,'all data'!A:C,3,(FALSE))</f>
        <v>HORN</v>
      </c>
    </row>
    <row r="25" spans="1:2">
      <c r="A25">
        <v>196331</v>
      </c>
      <c r="B25" t="str">
        <f>VLOOKUP(A25,'all data'!A:C,3,(FALSE))</f>
        <v>HORN</v>
      </c>
    </row>
    <row r="26" spans="1:2">
      <c r="A26">
        <v>196378</v>
      </c>
      <c r="B26" t="str">
        <f>VLOOKUP(A26,'all data'!A:C,3,(FALSE))</f>
        <v>HORN</v>
      </c>
    </row>
    <row r="27" spans="1:2">
      <c r="A27">
        <v>196382</v>
      </c>
      <c r="B27" t="str">
        <f>VLOOKUP(A27,'all data'!A:C,3,(FALSE))</f>
        <v>HORN</v>
      </c>
    </row>
    <row r="28" spans="1:2">
      <c r="A28">
        <v>196439</v>
      </c>
      <c r="B28" t="str">
        <f>VLOOKUP(A28,'all data'!A:C,3,(FALSE))</f>
        <v>HORN</v>
      </c>
    </row>
    <row r="29" spans="1:2">
      <c r="A29">
        <v>196483</v>
      </c>
      <c r="B29" t="str">
        <f>VLOOKUP(A29,'all data'!A:C,3,(FALSE))</f>
        <v>HORN</v>
      </c>
    </row>
    <row r="30" spans="1:2">
      <c r="A30">
        <v>196498</v>
      </c>
      <c r="B30" t="str">
        <f>VLOOKUP(A30,'all data'!A:C,3,(FALSE))</f>
        <v>HORN</v>
      </c>
    </row>
    <row r="31" spans="1:2">
      <c r="A31">
        <v>196499</v>
      </c>
      <c r="B31" t="str">
        <f>VLOOKUP(A31,'all data'!A:C,3,(FALSE))</f>
        <v>HORN</v>
      </c>
    </row>
    <row r="32" spans="1:2">
      <c r="A32">
        <v>196503</v>
      </c>
      <c r="B32" t="str">
        <f>VLOOKUP(A32,'all data'!A:C,3,(FALSE))</f>
        <v>HORN</v>
      </c>
    </row>
    <row r="33" spans="1:2">
      <c r="A33" s="6">
        <v>195155</v>
      </c>
      <c r="B33" t="str">
        <f>VLOOKUP(A33,'all data'!A:C,3,(FALSE))</f>
        <v>HORN</v>
      </c>
    </row>
    <row r="34" spans="1:2">
      <c r="A34">
        <v>196550</v>
      </c>
      <c r="B34" t="str">
        <f>VLOOKUP(A34,'all data'!A:C,3,(FALSE))</f>
        <v>HORN</v>
      </c>
    </row>
    <row r="35" spans="1:2">
      <c r="A35">
        <v>196582</v>
      </c>
      <c r="B35" t="str">
        <f>VLOOKUP(A35,'all data'!A:C,3,(FALSE))</f>
        <v>HORN</v>
      </c>
    </row>
    <row r="36" spans="1:2">
      <c r="A36">
        <v>196583</v>
      </c>
      <c r="B36" t="str">
        <f>VLOOKUP(A36,'all data'!A:C,3,(FALSE))</f>
        <v>HORN</v>
      </c>
    </row>
    <row r="37" spans="1:2">
      <c r="A37">
        <v>196584</v>
      </c>
      <c r="B37" t="str">
        <f>VLOOKUP(A37,'all data'!A:C,3,(FALSE))</f>
        <v>HORN</v>
      </c>
    </row>
    <row r="38" spans="1:2">
      <c r="A38">
        <v>196606</v>
      </c>
      <c r="B38" t="str">
        <f>VLOOKUP(A38,'all data'!A:C,3,(FALSE))</f>
        <v>HORN</v>
      </c>
    </row>
    <row r="39" spans="1:2">
      <c r="A39">
        <v>196621</v>
      </c>
      <c r="B39" t="str">
        <f>VLOOKUP(A39,'all data'!A:C,3,(FALSE))</f>
        <v>HORN</v>
      </c>
    </row>
    <row r="40" spans="1:2">
      <c r="A40">
        <v>196636</v>
      </c>
      <c r="B40" t="str">
        <f>VLOOKUP(A40,'all data'!A:C,3,(FALSE))</f>
        <v>HORN</v>
      </c>
    </row>
    <row r="41" spans="1:2">
      <c r="A41">
        <v>196639</v>
      </c>
      <c r="B41" t="str">
        <f>VLOOKUP(A41,'all data'!A:C,3,(FALSE))</f>
        <v>HORN</v>
      </c>
    </row>
    <row r="42" spans="1:2">
      <c r="A42">
        <v>196641</v>
      </c>
      <c r="B42" t="str">
        <f>VLOOKUP(A42,'all data'!A:C,3,(FALSE))</f>
        <v>HORN</v>
      </c>
    </row>
    <row r="43" spans="1:2">
      <c r="A43" s="6">
        <v>196690</v>
      </c>
      <c r="B43" t="str">
        <f>VLOOKUP(A43,'all data'!A:C,3,(FALSE))</f>
        <v>HORN</v>
      </c>
    </row>
    <row r="44" spans="1:2">
      <c r="A44">
        <v>196713</v>
      </c>
      <c r="B44" t="str">
        <f>VLOOKUP(A44,'all data'!A:C,3,(FALSE))</f>
        <v>HORN</v>
      </c>
    </row>
    <row r="45" spans="1:2">
      <c r="A45">
        <v>196749</v>
      </c>
      <c r="B45" t="str">
        <f>VLOOKUP(A45,'all data'!A:C,3,(FALSE))</f>
        <v>HORN</v>
      </c>
    </row>
    <row r="46" spans="1:2">
      <c r="A46">
        <v>196768</v>
      </c>
      <c r="B46" t="str">
        <f>VLOOKUP(A46,'all data'!A:C,3,(FALSE))</f>
        <v>HORN</v>
      </c>
    </row>
    <row r="47" spans="1:2">
      <c r="A47">
        <v>196770</v>
      </c>
      <c r="B47" t="str">
        <f>VLOOKUP(A47,'all data'!A:C,3,(FALSE))</f>
        <v>HORN</v>
      </c>
    </row>
    <row r="48" spans="1:2">
      <c r="A48">
        <v>196807</v>
      </c>
      <c r="B48" t="str">
        <f>VLOOKUP(A48,'all data'!A:C,3,(FALSE))</f>
        <v>HORN</v>
      </c>
    </row>
    <row r="49" spans="1:2">
      <c r="A49">
        <v>196876</v>
      </c>
      <c r="B49" t="str">
        <f>VLOOKUP(A49,'all data'!A:C,3,(FALSE))</f>
        <v>HORN</v>
      </c>
    </row>
    <row r="50" spans="1:2">
      <c r="A50">
        <v>196879</v>
      </c>
      <c r="B50" t="str">
        <f>VLOOKUP(A50,'all data'!A:C,3,(FALSE))</f>
        <v>HORN</v>
      </c>
    </row>
    <row r="51" spans="1:2">
      <c r="A51">
        <v>196883</v>
      </c>
      <c r="B51" t="str">
        <f>VLOOKUP(A51,'all data'!A:C,3,(FALSE))</f>
        <v>HORN</v>
      </c>
    </row>
    <row r="52" spans="1:2">
      <c r="A52">
        <v>197005</v>
      </c>
      <c r="B52" t="str">
        <f>VLOOKUP(A52,'all data'!A:C,3,(FALSE))</f>
        <v>HORN</v>
      </c>
    </row>
    <row r="53" spans="1:2">
      <c r="A53">
        <v>197012</v>
      </c>
      <c r="B53" t="str">
        <f>VLOOKUP(A53,'all data'!A:C,3,(FALSE))</f>
        <v>HORN</v>
      </c>
    </row>
    <row r="54" spans="1:2">
      <c r="A54">
        <v>197058</v>
      </c>
      <c r="B54" t="str">
        <f>VLOOKUP(A54,'all data'!A:C,3,(FALSE))</f>
        <v>HORN</v>
      </c>
    </row>
    <row r="55" spans="1:2">
      <c r="A55">
        <v>197084</v>
      </c>
      <c r="B55" t="str">
        <f>VLOOKUP(A55,'all data'!A:C,3,(FALSE))</f>
        <v>HORN</v>
      </c>
    </row>
    <row r="56" spans="1:2">
      <c r="A56">
        <v>197109</v>
      </c>
      <c r="B56" t="str">
        <f>VLOOKUP(A56,'all data'!A:C,3,(FALSE))</f>
        <v>HORN</v>
      </c>
    </row>
    <row r="57" spans="1:2">
      <c r="A57">
        <v>197169</v>
      </c>
      <c r="B57" t="str">
        <f>VLOOKUP(A57,'all data'!A:C,3,(FALSE))</f>
        <v>HORN</v>
      </c>
    </row>
    <row r="58" spans="1:2">
      <c r="A58">
        <v>197199</v>
      </c>
      <c r="B58" t="str">
        <f>VLOOKUP(A58,'all data'!A:C,3,(FALSE))</f>
        <v>HORN</v>
      </c>
    </row>
    <row r="59" spans="1:2">
      <c r="A59">
        <v>197219</v>
      </c>
      <c r="B59" t="str">
        <f>VLOOKUP(A59,'all data'!A:C,3,(FALSE))</f>
        <v>HORN</v>
      </c>
    </row>
    <row r="60" spans="1:2">
      <c r="A60">
        <v>197241</v>
      </c>
      <c r="B60" t="str">
        <f>VLOOKUP(A60,'all data'!A:C,3,(FALSE))</f>
        <v>HORN</v>
      </c>
    </row>
    <row r="61" spans="1:2">
      <c r="A61">
        <v>196336</v>
      </c>
      <c r="B61" t="str">
        <f>VLOOKUP(A61,'all data'!A:C,3,(FALSE))</f>
        <v>HORN</v>
      </c>
    </row>
  </sheetData>
  <sortState xmlns:xlrd2="http://schemas.microsoft.com/office/spreadsheetml/2017/richdata2" ref="A1:B58">
    <sortCondition ref="A1:A5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295"/>
  <sheetViews>
    <sheetView topLeftCell="A85" workbookViewId="0">
      <selection activeCell="J107" sqref="J107"/>
    </sheetView>
  </sheetViews>
  <sheetFormatPr defaultColWidth="9.140625" defaultRowHeight="15"/>
  <cols>
    <col min="1" max="2" width="9.140625" style="7"/>
    <col min="3" max="3" width="9.140625" style="19"/>
    <col min="4" max="4" width="12.42578125" style="7" customWidth="1"/>
    <col min="5" max="16384" width="9.140625" style="7"/>
  </cols>
  <sheetData>
    <row r="1" spans="1:21">
      <c r="A1" s="7" t="s">
        <v>57</v>
      </c>
      <c r="B1" s="7" t="s">
        <v>0</v>
      </c>
      <c r="C1" s="19" t="s">
        <v>61</v>
      </c>
      <c r="D1" s="7" t="s">
        <v>1</v>
      </c>
      <c r="E1" s="7" t="s">
        <v>35</v>
      </c>
      <c r="F1" s="7" t="s">
        <v>33</v>
      </c>
      <c r="G1" s="7" t="s">
        <v>52</v>
      </c>
      <c r="H1" s="7" t="s">
        <v>3</v>
      </c>
      <c r="I1" s="7" t="s">
        <v>24</v>
      </c>
      <c r="J1" s="7" t="s">
        <v>20</v>
      </c>
      <c r="K1" s="7" t="s">
        <v>21</v>
      </c>
      <c r="L1" s="7" t="s">
        <v>22</v>
      </c>
      <c r="M1" s="7" t="s">
        <v>23</v>
      </c>
      <c r="N1" s="7" t="s">
        <v>4</v>
      </c>
      <c r="O1" s="7" t="s">
        <v>5</v>
      </c>
      <c r="P1" s="7" t="s">
        <v>6</v>
      </c>
      <c r="Q1" s="7" t="s">
        <v>7</v>
      </c>
      <c r="R1" s="7" t="s">
        <v>8</v>
      </c>
      <c r="S1" s="7" t="s">
        <v>9</v>
      </c>
      <c r="T1" s="7" t="s">
        <v>10</v>
      </c>
      <c r="U1" s="9" t="s">
        <v>11</v>
      </c>
    </row>
    <row r="2" spans="1:21">
      <c r="A2" s="10">
        <v>1</v>
      </c>
      <c r="B2" s="10">
        <v>192039</v>
      </c>
      <c r="C2" s="10" t="str">
        <f>VLOOKUP(B2,Sheet2!A:G,7,(FALSE))</f>
        <v>982 123729639736</v>
      </c>
      <c r="D2" s="10">
        <v>171646</v>
      </c>
      <c r="E2" s="10" t="s">
        <v>29</v>
      </c>
      <c r="F2" s="10" t="s">
        <v>33</v>
      </c>
      <c r="G2" s="10" t="s">
        <v>58</v>
      </c>
      <c r="H2" s="10">
        <v>1</v>
      </c>
      <c r="I2" s="10">
        <v>106.5</v>
      </c>
      <c r="J2" s="10">
        <v>16.2</v>
      </c>
      <c r="K2" s="10">
        <v>2</v>
      </c>
      <c r="L2" s="10">
        <v>12.4</v>
      </c>
      <c r="M2" s="10">
        <v>99.9</v>
      </c>
      <c r="N2" s="11">
        <v>5.2370000000000001</v>
      </c>
      <c r="O2" s="11">
        <v>6.9980000000000002</v>
      </c>
      <c r="P2" s="11">
        <v>-0.16800000000000001</v>
      </c>
      <c r="Q2" s="11">
        <v>0.88800000000000001</v>
      </c>
      <c r="R2" s="11">
        <v>-1.8580000000000001</v>
      </c>
      <c r="S2" s="11">
        <v>22.253</v>
      </c>
      <c r="T2" s="11">
        <v>167.02</v>
      </c>
      <c r="U2" s="12">
        <v>1.4E-2</v>
      </c>
    </row>
    <row r="3" spans="1:21">
      <c r="A3" s="10">
        <v>2</v>
      </c>
      <c r="B3" s="10">
        <v>193010</v>
      </c>
      <c r="C3" s="10" t="str">
        <f>VLOOKUP(B3,Sheet2!A:G,7,(FALSE))</f>
        <v>982 123729638765</v>
      </c>
      <c r="D3" s="10">
        <v>161153</v>
      </c>
      <c r="E3" s="10" t="s">
        <v>29</v>
      </c>
      <c r="F3" s="10" t="s">
        <v>33</v>
      </c>
      <c r="G3" s="10" t="s">
        <v>58</v>
      </c>
      <c r="H3" s="10">
        <v>1</v>
      </c>
      <c r="I3" s="10">
        <v>104</v>
      </c>
      <c r="J3" s="10">
        <v>19</v>
      </c>
      <c r="K3" s="10">
        <v>2.7</v>
      </c>
      <c r="L3" s="10">
        <v>14.1</v>
      </c>
      <c r="M3" s="10">
        <v>99.8</v>
      </c>
      <c r="N3" s="11">
        <v>6.6139999999999999</v>
      </c>
      <c r="O3" s="11">
        <v>9.2929999999999993</v>
      </c>
      <c r="P3" s="11">
        <v>-0.46800000000000003</v>
      </c>
      <c r="Q3" s="11">
        <v>9.2999999999999999E-2</v>
      </c>
      <c r="R3" s="11">
        <v>-0.87</v>
      </c>
      <c r="S3" s="11">
        <v>25.829000000000001</v>
      </c>
      <c r="T3" s="11">
        <v>172.04</v>
      </c>
      <c r="U3" s="12">
        <v>7.1999999999999995E-2</v>
      </c>
    </row>
    <row r="4" spans="1:21">
      <c r="A4" s="10">
        <v>3</v>
      </c>
      <c r="B4" s="10">
        <v>192149</v>
      </c>
      <c r="C4" s="10" t="str">
        <f>VLOOKUP(B4,Sheet2!A:G,7,(FALSE))</f>
        <v>982 123729639626</v>
      </c>
      <c r="D4" s="10">
        <v>171737</v>
      </c>
      <c r="E4" s="10" t="s">
        <v>29</v>
      </c>
      <c r="F4" s="10" t="s">
        <v>33</v>
      </c>
      <c r="G4" s="10" t="s">
        <v>58</v>
      </c>
      <c r="H4" s="10">
        <v>1</v>
      </c>
      <c r="I4" s="10">
        <v>98</v>
      </c>
      <c r="J4" s="10">
        <v>19.100000000000001</v>
      </c>
      <c r="K4" s="10">
        <v>3.1</v>
      </c>
      <c r="L4" s="10">
        <v>16.2</v>
      </c>
      <c r="M4" s="10">
        <v>99.1</v>
      </c>
      <c r="N4" s="11">
        <v>6.2030000000000003</v>
      </c>
      <c r="O4" s="11">
        <v>8.9890000000000008</v>
      </c>
      <c r="P4" s="11">
        <v>-0.30499999999999999</v>
      </c>
      <c r="Q4" s="11">
        <v>-0.68300000000000005</v>
      </c>
      <c r="R4" s="11">
        <v>-0.63900000000000001</v>
      </c>
      <c r="S4" s="11">
        <v>23.238</v>
      </c>
      <c r="T4" s="11">
        <v>170.33</v>
      </c>
      <c r="U4" s="12">
        <v>7.1999999999999995E-2</v>
      </c>
    </row>
    <row r="5" spans="1:21">
      <c r="A5" s="10">
        <v>4</v>
      </c>
      <c r="B5" s="10">
        <v>192022</v>
      </c>
      <c r="C5" s="10" t="s">
        <v>416</v>
      </c>
      <c r="D5" s="10">
        <v>162667</v>
      </c>
      <c r="E5" s="10" t="s">
        <v>29</v>
      </c>
      <c r="F5" s="10" t="s">
        <v>33</v>
      </c>
      <c r="G5" s="10" t="s">
        <v>58</v>
      </c>
      <c r="H5" s="10">
        <v>1</v>
      </c>
      <c r="I5" s="10">
        <v>113.5</v>
      </c>
      <c r="J5" s="10">
        <v>17.399999999999999</v>
      </c>
      <c r="K5" s="10">
        <v>2.5</v>
      </c>
      <c r="L5" s="10">
        <v>14.6</v>
      </c>
      <c r="M5" s="10">
        <v>99.6</v>
      </c>
      <c r="N5" s="11">
        <v>6.9939999999999998</v>
      </c>
      <c r="O5" s="11">
        <v>10.451000000000001</v>
      </c>
      <c r="P5" s="11">
        <v>-0.35</v>
      </c>
      <c r="Q5" s="11">
        <v>-0.24</v>
      </c>
      <c r="R5" s="11">
        <v>-1.825</v>
      </c>
      <c r="S5" s="11">
        <v>25.431000000000001</v>
      </c>
      <c r="T5" s="11">
        <v>192.03</v>
      </c>
      <c r="U5" s="12">
        <v>0.128</v>
      </c>
    </row>
    <row r="6" spans="1:21">
      <c r="A6" s="10">
        <v>5</v>
      </c>
      <c r="B6" s="10">
        <v>191991</v>
      </c>
      <c r="C6" s="10" t="str">
        <f>VLOOKUP(B6,Sheet2!A:G,7,(FALSE))</f>
        <v>982 123729635784</v>
      </c>
      <c r="D6" s="10">
        <v>171555</v>
      </c>
      <c r="E6" s="10" t="s">
        <v>29</v>
      </c>
      <c r="F6" s="10" t="s">
        <v>33</v>
      </c>
      <c r="G6" s="10" t="s">
        <v>58</v>
      </c>
      <c r="H6" s="10">
        <v>1</v>
      </c>
      <c r="I6" s="10">
        <v>116</v>
      </c>
      <c r="J6" s="10">
        <v>17.899999999999999</v>
      </c>
      <c r="K6" s="10">
        <v>2.5</v>
      </c>
      <c r="L6" s="10">
        <v>13.7</v>
      </c>
      <c r="M6" s="10">
        <v>99.7</v>
      </c>
      <c r="N6" s="11">
        <v>6.31</v>
      </c>
      <c r="O6" s="11">
        <v>9.3949999999999996</v>
      </c>
      <c r="P6" s="11">
        <v>-0.38400000000000001</v>
      </c>
      <c r="Q6" s="11">
        <v>-0.89900000000000002</v>
      </c>
      <c r="R6" s="11">
        <v>-1.5489999999999999</v>
      </c>
      <c r="S6" s="11">
        <v>18.004000000000001</v>
      </c>
      <c r="T6" s="11">
        <v>150.19999999999999</v>
      </c>
      <c r="U6" s="12">
        <v>-7.0999999999999994E-2</v>
      </c>
    </row>
    <row r="7" spans="1:21">
      <c r="A7" s="10">
        <v>6</v>
      </c>
      <c r="B7" s="10">
        <v>191229</v>
      </c>
      <c r="C7" s="10" t="str">
        <f>VLOOKUP(B7,Sheet2!A:G,7,(FALSE))</f>
        <v>982 123729636546</v>
      </c>
      <c r="D7" s="10">
        <v>171737</v>
      </c>
      <c r="E7" s="10" t="s">
        <v>29</v>
      </c>
      <c r="F7" s="10" t="s">
        <v>33</v>
      </c>
      <c r="G7" s="10" t="s">
        <v>58</v>
      </c>
      <c r="H7" s="10">
        <v>2</v>
      </c>
      <c r="I7" s="10">
        <v>104</v>
      </c>
      <c r="J7" s="10">
        <v>19</v>
      </c>
      <c r="K7" s="10">
        <v>2.7</v>
      </c>
      <c r="L7" s="10">
        <v>14.1</v>
      </c>
      <c r="M7" s="10">
        <v>99.8</v>
      </c>
      <c r="N7" s="11">
        <v>9.5570000000000004</v>
      </c>
      <c r="O7" s="11">
        <v>11.51</v>
      </c>
      <c r="P7" s="11">
        <v>5.2999999999999999E-2</v>
      </c>
      <c r="Q7" s="11">
        <v>-0.216</v>
      </c>
      <c r="R7" s="11">
        <v>-0.54600000000000004</v>
      </c>
      <c r="S7" s="11">
        <v>29.155999999999999</v>
      </c>
      <c r="T7" s="11">
        <v>170.91</v>
      </c>
      <c r="U7" s="12">
        <v>1.4E-2</v>
      </c>
    </row>
    <row r="8" spans="1:21">
      <c r="A8" s="10">
        <v>7</v>
      </c>
      <c r="B8" s="10">
        <v>190155</v>
      </c>
      <c r="C8" s="10" t="str">
        <f>VLOOKUP(B8,Sheet2!A:G,7,(FALSE))</f>
        <v>982 123729637620</v>
      </c>
      <c r="D8" s="10" t="s">
        <v>17</v>
      </c>
      <c r="E8" s="10" t="s">
        <v>29</v>
      </c>
      <c r="F8" s="10" t="s">
        <v>33</v>
      </c>
      <c r="G8" s="10" t="s">
        <v>58</v>
      </c>
      <c r="H8" s="10">
        <v>1</v>
      </c>
      <c r="I8" s="10">
        <v>102.5</v>
      </c>
      <c r="J8" s="10">
        <v>18.2</v>
      </c>
      <c r="K8" s="10">
        <v>3.3</v>
      </c>
      <c r="L8" s="10">
        <v>18</v>
      </c>
      <c r="M8" s="10">
        <v>99.5</v>
      </c>
      <c r="N8" s="11">
        <v>6.2249999999999996</v>
      </c>
      <c r="O8" s="11">
        <v>9.8290000000000006</v>
      </c>
      <c r="P8" s="11">
        <v>0.22500000000000001</v>
      </c>
      <c r="Q8" s="11">
        <v>-0.29099999999999998</v>
      </c>
      <c r="R8" s="11">
        <v>-1.353</v>
      </c>
      <c r="S8" s="11">
        <v>21.738</v>
      </c>
      <c r="T8" s="11">
        <v>165.65</v>
      </c>
      <c r="U8" s="12">
        <v>1.2999999999999999E-2</v>
      </c>
    </row>
    <row r="9" spans="1:21">
      <c r="A9" s="10">
        <v>8</v>
      </c>
      <c r="B9" s="10">
        <v>190112</v>
      </c>
      <c r="C9" s="10" t="str">
        <f>VLOOKUP(B9,Sheet2!A:G,7,(FALSE))</f>
        <v>982 123729637663</v>
      </c>
      <c r="D9" s="10">
        <v>180557</v>
      </c>
      <c r="E9" s="10" t="s">
        <v>29</v>
      </c>
      <c r="F9" s="10" t="s">
        <v>33</v>
      </c>
      <c r="G9" s="10" t="s">
        <v>58</v>
      </c>
      <c r="H9" s="10">
        <v>2</v>
      </c>
      <c r="I9" s="10">
        <v>97.5</v>
      </c>
      <c r="J9" s="10">
        <v>17.8</v>
      </c>
      <c r="K9" s="10">
        <v>2.6</v>
      </c>
      <c r="L9" s="10">
        <v>14.4</v>
      </c>
      <c r="M9" s="10">
        <v>99.8</v>
      </c>
      <c r="N9" s="11">
        <v>4.718</v>
      </c>
      <c r="O9" s="11">
        <v>7.431</v>
      </c>
      <c r="P9" s="11">
        <v>0.41</v>
      </c>
      <c r="Q9" s="11">
        <v>0.96699999999999997</v>
      </c>
      <c r="R9" s="11">
        <v>-1.325</v>
      </c>
      <c r="S9" s="11">
        <v>24.367999999999999</v>
      </c>
      <c r="T9" s="11">
        <v>173.3</v>
      </c>
      <c r="U9" s="12">
        <v>3.9E-2</v>
      </c>
    </row>
    <row r="10" spans="1:21">
      <c r="A10" s="10">
        <v>9</v>
      </c>
      <c r="B10" s="10">
        <v>191652</v>
      </c>
      <c r="C10" s="10" t="s">
        <v>417</v>
      </c>
      <c r="D10" s="10">
        <v>171791</v>
      </c>
      <c r="E10" s="10" t="s">
        <v>29</v>
      </c>
      <c r="F10" s="10" t="s">
        <v>33</v>
      </c>
      <c r="G10" s="10" t="s">
        <v>58</v>
      </c>
      <c r="H10" s="10">
        <v>2</v>
      </c>
      <c r="I10" s="10">
        <v>101</v>
      </c>
      <c r="J10" s="10">
        <v>20.100000000000001</v>
      </c>
      <c r="K10" s="10">
        <v>3.4</v>
      </c>
      <c r="L10" s="10">
        <v>16.7</v>
      </c>
      <c r="M10" s="10">
        <v>98.8</v>
      </c>
      <c r="N10" s="11">
        <v>6.3330000000000002</v>
      </c>
      <c r="O10" s="11">
        <v>8.782</v>
      </c>
      <c r="P10" s="11">
        <v>-0.50600000000000001</v>
      </c>
      <c r="Q10" s="11">
        <v>-0.66500000000000004</v>
      </c>
      <c r="R10" s="11">
        <v>-8.2000000000000003E-2</v>
      </c>
      <c r="S10" s="11">
        <v>31.038</v>
      </c>
      <c r="T10" s="11">
        <v>176.03</v>
      </c>
      <c r="U10" s="12">
        <v>6.3E-2</v>
      </c>
    </row>
    <row r="11" spans="1:21">
      <c r="A11" s="10">
        <v>10</v>
      </c>
      <c r="B11" s="10">
        <v>190171</v>
      </c>
      <c r="C11" s="10" t="str">
        <f>VLOOKUP(B11,Sheet2!A:G,7,(FALSE))</f>
        <v>982 123729637604</v>
      </c>
      <c r="D11" s="10" t="s">
        <v>16</v>
      </c>
      <c r="E11" s="10" t="s">
        <v>29</v>
      </c>
      <c r="F11" s="10" t="s">
        <v>33</v>
      </c>
      <c r="G11" s="10" t="s">
        <v>58</v>
      </c>
      <c r="H11" s="10">
        <v>2</v>
      </c>
      <c r="I11" s="10">
        <v>108.5</v>
      </c>
      <c r="J11" s="10">
        <v>18.8</v>
      </c>
      <c r="K11" s="10">
        <v>3.1</v>
      </c>
      <c r="L11" s="10">
        <v>16.2</v>
      </c>
      <c r="M11" s="10">
        <v>99.2</v>
      </c>
      <c r="N11" s="11">
        <v>9.27</v>
      </c>
      <c r="O11" s="11">
        <v>11.602</v>
      </c>
      <c r="P11" s="11">
        <v>0.38600000000000001</v>
      </c>
      <c r="Q11" s="11">
        <v>0.69899999999999995</v>
      </c>
      <c r="R11" s="11">
        <v>-1.327</v>
      </c>
      <c r="S11" s="11">
        <v>28.478999999999999</v>
      </c>
      <c r="T11" s="11">
        <v>173.2</v>
      </c>
      <c r="U11" s="12">
        <v>4.0000000000000001E-3</v>
      </c>
    </row>
    <row r="12" spans="1:21">
      <c r="A12" s="10">
        <v>11</v>
      </c>
      <c r="B12" s="10">
        <v>193704</v>
      </c>
      <c r="C12" s="10" t="str">
        <f>VLOOKUP(B12,Sheet2!A:G,7,(FALSE))</f>
        <v>982 123729638071</v>
      </c>
      <c r="D12" s="10" t="s">
        <v>18</v>
      </c>
      <c r="E12" s="10" t="s">
        <v>29</v>
      </c>
      <c r="F12" s="10" t="s">
        <v>33</v>
      </c>
      <c r="G12" s="10" t="s">
        <v>31</v>
      </c>
      <c r="H12" s="10">
        <v>1</v>
      </c>
      <c r="I12" s="10">
        <v>105.5</v>
      </c>
      <c r="J12" s="10">
        <v>19.600000000000001</v>
      </c>
      <c r="K12" s="10">
        <v>3</v>
      </c>
      <c r="L12" s="10">
        <v>15.2</v>
      </c>
      <c r="M12" s="10">
        <v>99.6</v>
      </c>
      <c r="N12" s="11">
        <v>9.1229999999999993</v>
      </c>
      <c r="O12" s="11">
        <v>11.083</v>
      </c>
      <c r="P12" s="11">
        <v>-0.52700000000000002</v>
      </c>
      <c r="Q12" s="11">
        <v>-0.317</v>
      </c>
      <c r="R12" s="11">
        <v>-0.314</v>
      </c>
      <c r="S12" s="11">
        <v>30.622</v>
      </c>
      <c r="T12" s="11">
        <v>178</v>
      </c>
      <c r="U12" s="12"/>
    </row>
    <row r="13" spans="1:21">
      <c r="A13" s="10">
        <v>12</v>
      </c>
      <c r="B13" s="10">
        <v>194401</v>
      </c>
      <c r="C13" s="10" t="str">
        <f>VLOOKUP(B13,Sheet2!A:G,7,(FALSE))</f>
        <v>982 123729640374</v>
      </c>
      <c r="D13" s="10" t="s">
        <v>18</v>
      </c>
      <c r="E13" s="10" t="s">
        <v>29</v>
      </c>
      <c r="F13" s="10" t="s">
        <v>33</v>
      </c>
      <c r="G13" s="10" t="s">
        <v>31</v>
      </c>
      <c r="H13" s="10">
        <v>1</v>
      </c>
      <c r="I13" s="10">
        <v>104.5</v>
      </c>
      <c r="J13" s="10">
        <v>18.3</v>
      </c>
      <c r="K13" s="10">
        <v>2.8</v>
      </c>
      <c r="L13" s="10">
        <v>15.3</v>
      </c>
      <c r="M13" s="10">
        <v>99.6</v>
      </c>
      <c r="N13" s="11">
        <v>7.7030000000000003</v>
      </c>
      <c r="O13" s="11">
        <v>9.1630000000000003</v>
      </c>
      <c r="P13" s="11">
        <v>0.16400000000000001</v>
      </c>
      <c r="Q13" s="11">
        <v>3.2000000000000001E-2</v>
      </c>
      <c r="R13" s="11">
        <v>-0.94399999999999995</v>
      </c>
      <c r="S13" s="11">
        <v>29.219000000000001</v>
      </c>
      <c r="T13" s="11">
        <v>175.43</v>
      </c>
      <c r="U13" s="12"/>
    </row>
    <row r="14" spans="1:21">
      <c r="A14" s="10">
        <v>13</v>
      </c>
      <c r="B14" s="10">
        <v>191016</v>
      </c>
      <c r="C14" s="10" t="str">
        <f>VLOOKUP(B14,Sheet2!A:G,7,(FALSE))</f>
        <v>982 123729636759</v>
      </c>
      <c r="D14" s="10">
        <v>170364</v>
      </c>
      <c r="E14" s="10" t="s">
        <v>29</v>
      </c>
      <c r="F14" s="10" t="s">
        <v>33</v>
      </c>
      <c r="G14" s="10" t="s">
        <v>31</v>
      </c>
      <c r="H14" s="10">
        <v>2</v>
      </c>
      <c r="I14" s="10">
        <v>103.5</v>
      </c>
      <c r="J14" s="10">
        <v>18.8</v>
      </c>
      <c r="K14" s="10">
        <v>3.4</v>
      </c>
      <c r="L14" s="10">
        <v>18.399999999999999</v>
      </c>
      <c r="M14" s="10">
        <v>99.1</v>
      </c>
      <c r="N14" s="11">
        <v>7.2450000000000001</v>
      </c>
      <c r="O14" s="11">
        <v>9.2929999999999993</v>
      </c>
      <c r="P14" s="11">
        <v>-1.026</v>
      </c>
      <c r="Q14" s="11">
        <v>-0.995</v>
      </c>
      <c r="R14" s="11">
        <v>-0.99099999999999999</v>
      </c>
      <c r="S14" s="11">
        <v>24.733000000000001</v>
      </c>
      <c r="T14" s="11">
        <v>175.26</v>
      </c>
      <c r="U14" s="12">
        <v>0.109</v>
      </c>
    </row>
    <row r="15" spans="1:21">
      <c r="A15" s="10">
        <v>14</v>
      </c>
      <c r="B15" s="10">
        <v>190328</v>
      </c>
      <c r="C15" s="10" t="str">
        <f>VLOOKUP(B15,Sheet2!A:G,7,(FALSE))</f>
        <v>982 123729637447</v>
      </c>
      <c r="D15" s="10">
        <v>180557</v>
      </c>
      <c r="E15" s="10" t="s">
        <v>29</v>
      </c>
      <c r="F15" s="10" t="s">
        <v>33</v>
      </c>
      <c r="G15" s="10" t="s">
        <v>31</v>
      </c>
      <c r="H15" s="10">
        <v>1</v>
      </c>
      <c r="I15" s="10">
        <v>101.5</v>
      </c>
      <c r="J15" s="10">
        <v>17.5</v>
      </c>
      <c r="K15" s="10">
        <v>2.5</v>
      </c>
      <c r="L15" s="10">
        <v>14.1</v>
      </c>
      <c r="M15" s="10">
        <v>99.7</v>
      </c>
      <c r="N15" s="11">
        <v>6.8570000000000002</v>
      </c>
      <c r="O15" s="11">
        <v>10.35</v>
      </c>
      <c r="P15" s="11">
        <v>-0.64500000000000002</v>
      </c>
      <c r="Q15" s="11">
        <v>0.64700000000000002</v>
      </c>
      <c r="R15" s="11">
        <v>-1.7</v>
      </c>
      <c r="S15" s="11">
        <v>27.106000000000002</v>
      </c>
      <c r="T15" s="11">
        <v>185.33</v>
      </c>
      <c r="U15" s="12">
        <v>6.8000000000000005E-2</v>
      </c>
    </row>
    <row r="16" spans="1:21">
      <c r="A16" s="10">
        <v>15</v>
      </c>
      <c r="B16" s="10">
        <v>192184</v>
      </c>
      <c r="C16" s="10" t="str">
        <f>VLOOKUP(B16,Sheet2!A:G,7,(FALSE))</f>
        <v>982 123729639591</v>
      </c>
      <c r="D16" s="10">
        <v>170293</v>
      </c>
      <c r="E16" s="10" t="s">
        <v>29</v>
      </c>
      <c r="F16" s="10" t="s">
        <v>33</v>
      </c>
      <c r="G16" s="10" t="s">
        <v>31</v>
      </c>
      <c r="H16" s="10">
        <v>1</v>
      </c>
      <c r="I16" s="10">
        <v>100.5</v>
      </c>
      <c r="J16" s="10">
        <v>20.399999999999999</v>
      </c>
      <c r="K16" s="10">
        <v>3.1</v>
      </c>
      <c r="L16" s="10">
        <v>15.2</v>
      </c>
      <c r="M16" s="10">
        <v>99.3</v>
      </c>
      <c r="N16" s="11">
        <v>7.8150000000000004</v>
      </c>
      <c r="O16" s="11">
        <v>9.9909999999999997</v>
      </c>
      <c r="P16" s="11">
        <v>0.28100000000000003</v>
      </c>
      <c r="Q16" s="11">
        <v>0.14899999999999999</v>
      </c>
      <c r="R16" s="11">
        <v>-0.20699999999999999</v>
      </c>
      <c r="S16" s="11">
        <v>26.666</v>
      </c>
      <c r="T16" s="11">
        <v>169.12</v>
      </c>
      <c r="U16" s="12">
        <v>1.2999999999999999E-2</v>
      </c>
    </row>
    <row r="17" spans="1:21">
      <c r="A17" s="10">
        <v>16</v>
      </c>
      <c r="B17" s="10">
        <v>191787</v>
      </c>
      <c r="C17" s="10" t="str">
        <f>VLOOKUP(B17,Sheet2!A:G,7,(FALSE))</f>
        <v>982 123729635988</v>
      </c>
      <c r="D17" s="10">
        <v>170983</v>
      </c>
      <c r="E17" s="10" t="s">
        <v>29</v>
      </c>
      <c r="F17" s="10" t="s">
        <v>33</v>
      </c>
      <c r="G17" s="10" t="s">
        <v>31</v>
      </c>
      <c r="H17" s="10">
        <v>2</v>
      </c>
      <c r="I17" s="10">
        <v>100</v>
      </c>
      <c r="J17" s="10">
        <v>20.5</v>
      </c>
      <c r="K17" s="10">
        <v>3.5</v>
      </c>
      <c r="L17" s="10">
        <v>17.2</v>
      </c>
      <c r="M17" s="10">
        <v>98.8</v>
      </c>
      <c r="N17" s="11">
        <v>6.3259999999999996</v>
      </c>
      <c r="O17" s="11">
        <v>7.1710000000000003</v>
      </c>
      <c r="P17" s="11">
        <v>0.44</v>
      </c>
      <c r="Q17" s="11">
        <v>0.375</v>
      </c>
      <c r="R17" s="11">
        <v>-0.17100000000000001</v>
      </c>
      <c r="S17" s="11">
        <v>24.059000000000001</v>
      </c>
      <c r="T17" s="11">
        <v>160.91999999999999</v>
      </c>
      <c r="U17" s="12">
        <v>0.09</v>
      </c>
    </row>
    <row r="18" spans="1:21">
      <c r="A18" s="10">
        <v>17</v>
      </c>
      <c r="B18" s="10">
        <v>191377</v>
      </c>
      <c r="C18" s="10" t="str">
        <f>VLOOKUP(B18,Sheet2!A:G,7,(FALSE))</f>
        <v>982 123729636398</v>
      </c>
      <c r="D18" s="10">
        <v>130404</v>
      </c>
      <c r="E18" s="10" t="s">
        <v>29</v>
      </c>
      <c r="F18" s="10" t="s">
        <v>33</v>
      </c>
      <c r="G18" s="10" t="s">
        <v>31</v>
      </c>
      <c r="H18" s="10">
        <v>1</v>
      </c>
      <c r="I18" s="10">
        <v>99.5</v>
      </c>
      <c r="J18" s="10">
        <v>19.7</v>
      </c>
      <c r="K18" s="10">
        <v>2.6</v>
      </c>
      <c r="L18" s="10">
        <v>13.3</v>
      </c>
      <c r="M18" s="10">
        <v>99.7</v>
      </c>
      <c r="N18" s="11">
        <v>5.2380000000000004</v>
      </c>
      <c r="O18" s="11">
        <v>6.8090000000000002</v>
      </c>
      <c r="P18" s="11">
        <v>0.89600000000000002</v>
      </c>
      <c r="Q18" s="11">
        <v>-0.115</v>
      </c>
      <c r="R18" s="11">
        <v>7.0999999999999994E-2</v>
      </c>
      <c r="S18" s="11">
        <v>27.576000000000001</v>
      </c>
      <c r="T18" s="11">
        <v>158.41</v>
      </c>
      <c r="U18" s="12">
        <v>-4.0000000000000001E-3</v>
      </c>
    </row>
    <row r="19" spans="1:21">
      <c r="A19" s="10">
        <v>18</v>
      </c>
      <c r="B19" s="10">
        <v>195249</v>
      </c>
      <c r="C19" s="10" t="str">
        <f>VLOOKUP(B19,Sheet2!A:G,7,(FALSE))</f>
        <v>982 123731440953</v>
      </c>
      <c r="D19" s="10" t="s">
        <v>18</v>
      </c>
      <c r="E19" s="10" t="s">
        <v>29</v>
      </c>
      <c r="F19" s="10" t="s">
        <v>33</v>
      </c>
      <c r="G19" s="10" t="s">
        <v>31</v>
      </c>
      <c r="H19" s="10">
        <v>2</v>
      </c>
      <c r="I19" s="10">
        <v>99.5</v>
      </c>
      <c r="J19" s="10">
        <v>18.899999999999999</v>
      </c>
      <c r="K19" s="10">
        <v>2.2000000000000002</v>
      </c>
      <c r="L19" s="10">
        <v>11.4</v>
      </c>
      <c r="M19" s="10">
        <v>99.7</v>
      </c>
      <c r="N19" s="11">
        <v>7.5579999999999998</v>
      </c>
      <c r="O19" s="11">
        <v>9.6470000000000002</v>
      </c>
      <c r="P19" s="11">
        <v>-0.3</v>
      </c>
      <c r="Q19" s="11">
        <v>-9.7000000000000003E-2</v>
      </c>
      <c r="R19" s="11">
        <v>-0.76200000000000001</v>
      </c>
      <c r="S19" s="11">
        <v>26.12</v>
      </c>
      <c r="T19" s="11">
        <v>173.67</v>
      </c>
      <c r="U19" s="12"/>
    </row>
    <row r="20" spans="1:21">
      <c r="A20" s="10">
        <v>19</v>
      </c>
      <c r="B20" s="10">
        <v>191649</v>
      </c>
      <c r="C20" s="10" t="str">
        <f>VLOOKUP(B20,Sheet2!A:G,7,(FALSE))</f>
        <v>982 123729636126</v>
      </c>
      <c r="D20" s="10">
        <v>171791</v>
      </c>
      <c r="E20" s="10" t="s">
        <v>29</v>
      </c>
      <c r="F20" s="10" t="s">
        <v>33</v>
      </c>
      <c r="G20" s="10" t="s">
        <v>31</v>
      </c>
      <c r="H20" s="10">
        <v>2</v>
      </c>
      <c r="I20" s="10">
        <v>99</v>
      </c>
      <c r="J20" s="10">
        <v>17.600000000000001</v>
      </c>
      <c r="K20" s="10">
        <v>2.7</v>
      </c>
      <c r="L20" s="10">
        <v>15.1</v>
      </c>
      <c r="M20" s="10">
        <v>99.7</v>
      </c>
      <c r="N20" s="11">
        <v>6.6970000000000001</v>
      </c>
      <c r="O20" s="11">
        <v>8.1959999999999997</v>
      </c>
      <c r="P20" s="11">
        <v>6.5000000000000002E-2</v>
      </c>
      <c r="Q20" s="11">
        <v>-0.13800000000000001</v>
      </c>
      <c r="R20" s="11">
        <v>-1.4450000000000001</v>
      </c>
      <c r="S20" s="11">
        <v>12.928000000000001</v>
      </c>
      <c r="T20" s="11">
        <v>158.75</v>
      </c>
      <c r="U20" s="12">
        <v>0.05</v>
      </c>
    </row>
    <row r="21" spans="1:21">
      <c r="A21" s="10">
        <v>20</v>
      </c>
      <c r="B21" s="10">
        <v>190156</v>
      </c>
      <c r="C21" s="10" t="str">
        <f>VLOOKUP(B21,Sheet2!A:G,7,(FALSE))</f>
        <v>982 123729637619</v>
      </c>
      <c r="D21" s="10">
        <v>180458</v>
      </c>
      <c r="E21" s="10" t="s">
        <v>29</v>
      </c>
      <c r="F21" s="10" t="s">
        <v>33</v>
      </c>
      <c r="G21" s="10" t="s">
        <v>31</v>
      </c>
      <c r="H21" s="10">
        <v>2</v>
      </c>
      <c r="I21" s="10">
        <v>98</v>
      </c>
      <c r="J21" s="10">
        <v>18.3</v>
      </c>
      <c r="K21" s="10">
        <v>2.9</v>
      </c>
      <c r="L21" s="10">
        <v>15.7</v>
      </c>
      <c r="M21" s="10">
        <v>99.3</v>
      </c>
      <c r="N21" s="11">
        <v>7.2960000000000003</v>
      </c>
      <c r="O21" s="11">
        <v>10.664</v>
      </c>
      <c r="P21" s="11">
        <v>0.39500000000000002</v>
      </c>
      <c r="Q21" s="11">
        <v>-0.27</v>
      </c>
      <c r="R21" s="11">
        <v>-1.371</v>
      </c>
      <c r="S21" s="11">
        <v>29.701000000000001</v>
      </c>
      <c r="T21" s="11">
        <v>180.23</v>
      </c>
      <c r="U21" s="12">
        <v>3.6999999999999998E-2</v>
      </c>
    </row>
    <row r="22" spans="1:21">
      <c r="A22" s="10">
        <v>21</v>
      </c>
      <c r="B22" s="10">
        <v>190066</v>
      </c>
      <c r="C22" s="10" t="str">
        <f>VLOOKUP(B22,Sheet2!A:G,7,(FALSE))</f>
        <v>982 123729637709</v>
      </c>
      <c r="D22" s="10">
        <v>180557</v>
      </c>
      <c r="E22" s="10" t="s">
        <v>29</v>
      </c>
      <c r="F22" s="10" t="s">
        <v>33</v>
      </c>
      <c r="G22" s="10" t="s">
        <v>31</v>
      </c>
      <c r="H22" s="10">
        <v>1</v>
      </c>
      <c r="I22" s="10">
        <v>98</v>
      </c>
      <c r="J22" s="10">
        <v>18.3</v>
      </c>
      <c r="K22" s="10">
        <v>3.1</v>
      </c>
      <c r="L22" s="10">
        <v>17</v>
      </c>
      <c r="M22" s="10">
        <v>99.1</v>
      </c>
      <c r="N22" s="11">
        <v>7.7560000000000002</v>
      </c>
      <c r="O22" s="11">
        <v>11.005000000000001</v>
      </c>
      <c r="P22" s="11">
        <v>-2.4E-2</v>
      </c>
      <c r="Q22" s="11">
        <v>0.34399999999999997</v>
      </c>
      <c r="R22" s="11">
        <v>-1.786</v>
      </c>
      <c r="S22" s="11">
        <v>17.486000000000001</v>
      </c>
      <c r="T22" s="11">
        <v>169.9</v>
      </c>
      <c r="U22" s="12">
        <v>6.4000000000000001E-2</v>
      </c>
    </row>
    <row r="23" spans="1:21">
      <c r="A23" s="10">
        <v>22</v>
      </c>
      <c r="B23" s="10">
        <v>191564</v>
      </c>
      <c r="C23" s="10" t="str">
        <f>VLOOKUP(B23,Sheet2!A:G,7,(FALSE))</f>
        <v>982 123729636211</v>
      </c>
      <c r="D23" s="10">
        <v>170263</v>
      </c>
      <c r="E23" s="10" t="s">
        <v>29</v>
      </c>
      <c r="F23" s="10" t="s">
        <v>33</v>
      </c>
      <c r="G23" s="10" t="s">
        <v>31</v>
      </c>
      <c r="H23" s="10">
        <v>1</v>
      </c>
      <c r="I23" s="10">
        <v>96.5</v>
      </c>
      <c r="J23" s="10">
        <v>17.399999999999999</v>
      </c>
      <c r="K23" s="10">
        <v>2.5</v>
      </c>
      <c r="L23" s="10">
        <v>14.2</v>
      </c>
      <c r="M23" s="10">
        <v>99.8</v>
      </c>
      <c r="N23" s="11">
        <v>6.4</v>
      </c>
      <c r="O23" s="11">
        <v>6.79</v>
      </c>
      <c r="P23" s="11">
        <v>-0.46800000000000003</v>
      </c>
      <c r="Q23" s="11">
        <v>-0.38600000000000001</v>
      </c>
      <c r="R23" s="11">
        <v>-1.093</v>
      </c>
      <c r="S23" s="11">
        <v>33.253999999999998</v>
      </c>
      <c r="T23" s="11">
        <v>175.29</v>
      </c>
      <c r="U23" s="12">
        <v>-1E-3</v>
      </c>
    </row>
    <row r="24" spans="1:21">
      <c r="A24" s="10">
        <v>23</v>
      </c>
      <c r="B24" s="10">
        <v>191710</v>
      </c>
      <c r="C24" s="10" t="str">
        <f>VLOOKUP(B24,Sheet2!A:G,7,(FALSE))</f>
        <v>982 123729636065</v>
      </c>
      <c r="D24" s="10">
        <v>172525</v>
      </c>
      <c r="E24" s="10" t="s">
        <v>29</v>
      </c>
      <c r="F24" s="10" t="s">
        <v>33</v>
      </c>
      <c r="G24" s="10" t="s">
        <v>31</v>
      </c>
      <c r="H24" s="10">
        <v>2</v>
      </c>
      <c r="I24" s="10">
        <v>96</v>
      </c>
      <c r="J24" s="10">
        <v>17.5</v>
      </c>
      <c r="K24" s="10">
        <v>2.4</v>
      </c>
      <c r="L24" s="10">
        <v>13.7</v>
      </c>
      <c r="M24" s="10">
        <v>99.7</v>
      </c>
      <c r="N24" s="11">
        <v>6.077</v>
      </c>
      <c r="O24" s="11">
        <v>6.1909999999999998</v>
      </c>
      <c r="P24" s="11">
        <v>-0.81599999999999995</v>
      </c>
      <c r="Q24" s="11">
        <v>-0.316</v>
      </c>
      <c r="R24" s="11">
        <v>-1.542</v>
      </c>
      <c r="S24" s="11">
        <v>23.666</v>
      </c>
      <c r="T24" s="11">
        <v>169.62</v>
      </c>
      <c r="U24" s="12">
        <v>0.03</v>
      </c>
    </row>
    <row r="25" spans="1:21">
      <c r="A25" s="10">
        <v>24</v>
      </c>
      <c r="B25" s="10">
        <v>191148</v>
      </c>
      <c r="C25" s="10" t="str">
        <f>VLOOKUP(B25,Sheet2!A:G,7,(FALSE))</f>
        <v>982 123729636627</v>
      </c>
      <c r="D25" s="10">
        <v>140961</v>
      </c>
      <c r="E25" s="10" t="s">
        <v>29</v>
      </c>
      <c r="F25" s="10" t="s">
        <v>33</v>
      </c>
      <c r="G25" s="10" t="s">
        <v>31</v>
      </c>
      <c r="H25" s="10">
        <v>2</v>
      </c>
      <c r="I25" s="10">
        <v>95</v>
      </c>
      <c r="J25" s="10">
        <v>17.8</v>
      </c>
      <c r="K25" s="10">
        <v>2.6</v>
      </c>
      <c r="L25" s="10">
        <v>14.8</v>
      </c>
      <c r="M25" s="10">
        <v>99.5</v>
      </c>
      <c r="N25" s="11">
        <v>7.2770000000000001</v>
      </c>
      <c r="O25" s="11">
        <v>9.0719999999999992</v>
      </c>
      <c r="P25" s="11">
        <v>-0.59699999999999998</v>
      </c>
      <c r="Q25" s="11">
        <v>-0.82399999999999995</v>
      </c>
      <c r="R25" s="11">
        <v>-1.2709999999999999</v>
      </c>
      <c r="S25" s="11">
        <v>36.061999999999998</v>
      </c>
      <c r="T25" s="11">
        <v>185.8</v>
      </c>
      <c r="U25" s="12">
        <v>-3.5000000000000003E-2</v>
      </c>
    </row>
    <row r="26" spans="1:21">
      <c r="A26" s="10">
        <v>25</v>
      </c>
      <c r="B26" s="10">
        <v>191053</v>
      </c>
      <c r="C26" s="10" t="str">
        <f>VLOOKUP(B26,Sheet2!A:G,7,(FALSE))</f>
        <v>982 123729636722</v>
      </c>
      <c r="D26" s="10">
        <v>140961</v>
      </c>
      <c r="E26" s="10" t="s">
        <v>29</v>
      </c>
      <c r="F26" s="10" t="s">
        <v>33</v>
      </c>
      <c r="G26" s="10" t="s">
        <v>31</v>
      </c>
      <c r="H26" s="10">
        <v>2</v>
      </c>
      <c r="I26" s="10">
        <v>94</v>
      </c>
      <c r="J26" s="10">
        <v>19.5</v>
      </c>
      <c r="K26" s="10">
        <v>3.1</v>
      </c>
      <c r="L26" s="10">
        <v>16.100000000000001</v>
      </c>
      <c r="M26" s="10">
        <v>98.9</v>
      </c>
      <c r="N26" s="11">
        <v>6.657</v>
      </c>
      <c r="O26" s="11">
        <v>6.8150000000000004</v>
      </c>
      <c r="P26" s="11">
        <v>-0.434</v>
      </c>
      <c r="Q26" s="11">
        <v>-1.149</v>
      </c>
      <c r="R26" s="11">
        <v>-0.64800000000000002</v>
      </c>
      <c r="S26" s="11">
        <v>33.051000000000002</v>
      </c>
      <c r="T26" s="11">
        <v>174.11</v>
      </c>
      <c r="U26" s="12">
        <v>1.9E-2</v>
      </c>
    </row>
    <row r="27" spans="1:21">
      <c r="A27" s="10">
        <v>26</v>
      </c>
      <c r="B27" s="10">
        <v>190915</v>
      </c>
      <c r="C27" s="10" t="str">
        <f>VLOOKUP(B27,Sheet2!A:G,7,(FALSE))</f>
        <v>982 123729636860</v>
      </c>
      <c r="D27" s="10">
        <v>172525</v>
      </c>
      <c r="E27" s="10" t="s">
        <v>29</v>
      </c>
      <c r="F27" s="10" t="s">
        <v>33</v>
      </c>
      <c r="G27" s="10" t="s">
        <v>31</v>
      </c>
      <c r="H27" s="10">
        <v>2</v>
      </c>
      <c r="I27" s="10">
        <v>93</v>
      </c>
      <c r="J27" s="10">
        <v>18.5</v>
      </c>
      <c r="K27" s="10">
        <v>2.5</v>
      </c>
      <c r="L27" s="10">
        <v>13.3</v>
      </c>
      <c r="M27" s="10">
        <v>99.9</v>
      </c>
      <c r="N27" s="11">
        <v>3.8980000000000001</v>
      </c>
      <c r="O27" s="11">
        <v>6.782</v>
      </c>
      <c r="P27" s="11">
        <v>-3.5999999999999997E-2</v>
      </c>
      <c r="Q27" s="11">
        <v>-1.032</v>
      </c>
      <c r="R27" s="11">
        <v>-1.2689999999999999</v>
      </c>
      <c r="S27" s="11">
        <v>28.562000000000001</v>
      </c>
      <c r="T27" s="11">
        <v>182.99</v>
      </c>
      <c r="U27" s="12">
        <v>3.4000000000000002E-2</v>
      </c>
    </row>
    <row r="28" spans="1:21">
      <c r="A28" s="10">
        <v>27</v>
      </c>
      <c r="B28" s="10">
        <v>191804</v>
      </c>
      <c r="C28" s="10" t="str">
        <f>VLOOKUP(B28,Sheet2!A:G,7,(FALSE))</f>
        <v>982 123729635971</v>
      </c>
      <c r="D28" s="10">
        <v>170227</v>
      </c>
      <c r="E28" s="10" t="s">
        <v>29</v>
      </c>
      <c r="F28" s="10" t="s">
        <v>33</v>
      </c>
      <c r="G28" s="10" t="s">
        <v>31</v>
      </c>
      <c r="H28" s="10">
        <v>2</v>
      </c>
      <c r="I28" s="10">
        <v>92.5</v>
      </c>
      <c r="J28" s="10">
        <v>20.3</v>
      </c>
      <c r="K28" s="10">
        <v>2.7</v>
      </c>
      <c r="L28" s="10">
        <v>13.4</v>
      </c>
      <c r="M28" s="10">
        <v>99.8</v>
      </c>
      <c r="N28" s="11">
        <v>5.6680000000000001</v>
      </c>
      <c r="O28" s="11">
        <v>6.6109999999999998</v>
      </c>
      <c r="P28" s="11">
        <v>-2.5999999999999999E-2</v>
      </c>
      <c r="Q28" s="11">
        <v>0.41799999999999998</v>
      </c>
      <c r="R28" s="11">
        <v>-0.66300000000000003</v>
      </c>
      <c r="S28" s="11">
        <v>24.802</v>
      </c>
      <c r="T28" s="11">
        <v>162.55000000000001</v>
      </c>
      <c r="U28" s="12">
        <v>1.7000000000000001E-2</v>
      </c>
    </row>
    <row r="29" spans="1:21">
      <c r="A29" s="10">
        <v>28</v>
      </c>
      <c r="B29" s="10">
        <v>190878</v>
      </c>
      <c r="C29" s="10" t="str">
        <f>VLOOKUP(B29,Sheet2!A:G,7,(FALSE))</f>
        <v>982 123729636897</v>
      </c>
      <c r="D29" s="10">
        <v>172344</v>
      </c>
      <c r="E29" s="10" t="s">
        <v>29</v>
      </c>
      <c r="F29" s="10" t="s">
        <v>33</v>
      </c>
      <c r="G29" s="10" t="s">
        <v>31</v>
      </c>
      <c r="H29" s="10">
        <v>2</v>
      </c>
      <c r="I29" s="10">
        <v>92</v>
      </c>
      <c r="J29" s="10">
        <v>18.600000000000001</v>
      </c>
      <c r="K29" s="10">
        <v>2.6</v>
      </c>
      <c r="L29" s="10">
        <v>14.1</v>
      </c>
      <c r="M29" s="10">
        <v>99.3</v>
      </c>
      <c r="N29" s="11">
        <v>3.6840000000000002</v>
      </c>
      <c r="O29" s="11">
        <v>4.1920000000000002</v>
      </c>
      <c r="P29" s="11">
        <v>-0.32100000000000001</v>
      </c>
      <c r="Q29" s="11">
        <v>-0.78700000000000003</v>
      </c>
      <c r="R29" s="11">
        <v>-1.5089999999999999</v>
      </c>
      <c r="S29" s="11">
        <v>27.242999999999999</v>
      </c>
      <c r="T29" s="11">
        <v>176.82</v>
      </c>
      <c r="U29" s="12">
        <v>2.3E-2</v>
      </c>
    </row>
    <row r="30" spans="1:21">
      <c r="A30" s="10">
        <v>29</v>
      </c>
      <c r="B30" s="10">
        <v>190393</v>
      </c>
      <c r="C30" s="10" t="str">
        <f>VLOOKUP(B30,Sheet2!A:G,7,(FALSE))</f>
        <v>982 123729637382</v>
      </c>
      <c r="D30" s="10" t="s">
        <v>17</v>
      </c>
      <c r="E30" s="10" t="s">
        <v>29</v>
      </c>
      <c r="F30" s="10" t="s">
        <v>33</v>
      </c>
      <c r="G30" s="10" t="s">
        <v>31</v>
      </c>
      <c r="H30" s="10">
        <v>1</v>
      </c>
      <c r="I30" s="10">
        <v>92</v>
      </c>
      <c r="J30" s="10">
        <v>19.2</v>
      </c>
      <c r="K30" s="10">
        <v>2.9</v>
      </c>
      <c r="L30" s="10">
        <v>15.1</v>
      </c>
      <c r="M30" s="10">
        <v>99.3</v>
      </c>
      <c r="N30" s="11">
        <v>5.5789999999999997</v>
      </c>
      <c r="O30" s="11">
        <v>8.0060000000000002</v>
      </c>
      <c r="P30" s="11">
        <v>0.53700000000000003</v>
      </c>
      <c r="Q30" s="11">
        <v>0.33300000000000002</v>
      </c>
      <c r="R30" s="11">
        <v>-0.77800000000000002</v>
      </c>
      <c r="S30" s="11">
        <v>25.443999999999999</v>
      </c>
      <c r="T30" s="11">
        <v>156.41999999999999</v>
      </c>
      <c r="U30" s="12">
        <v>-0.02</v>
      </c>
    </row>
    <row r="31" spans="1:21">
      <c r="A31" s="10">
        <v>30</v>
      </c>
      <c r="B31" s="10">
        <v>191534</v>
      </c>
      <c r="C31" s="10" t="str">
        <f>VLOOKUP(B31,Sheet2!A:G,7,(FALSE))</f>
        <v>982 123729636241</v>
      </c>
      <c r="D31" s="10">
        <v>172525</v>
      </c>
      <c r="E31" s="10" t="s">
        <v>29</v>
      </c>
      <c r="F31" s="10" t="s">
        <v>33</v>
      </c>
      <c r="G31" s="10" t="s">
        <v>31</v>
      </c>
      <c r="H31" s="10">
        <v>1</v>
      </c>
      <c r="I31" s="10">
        <v>91.5</v>
      </c>
      <c r="J31" s="10">
        <v>20</v>
      </c>
      <c r="K31" s="10">
        <v>3.3</v>
      </c>
      <c r="L31" s="10">
        <v>16.5</v>
      </c>
      <c r="M31" s="10">
        <v>99.3</v>
      </c>
      <c r="N31" s="11">
        <v>3.8029999999999999</v>
      </c>
      <c r="O31" s="11">
        <v>5.3150000000000004</v>
      </c>
      <c r="P31" s="11">
        <v>-0.95899999999999996</v>
      </c>
      <c r="Q31" s="11">
        <v>-1.6559999999999999</v>
      </c>
      <c r="R31" s="11">
        <v>-0.29399999999999998</v>
      </c>
      <c r="S31" s="11">
        <v>41.24</v>
      </c>
      <c r="T31" s="11">
        <v>188.01</v>
      </c>
      <c r="U31" s="12">
        <v>2.8000000000000001E-2</v>
      </c>
    </row>
    <row r="32" spans="1:21">
      <c r="A32" s="10">
        <v>31</v>
      </c>
      <c r="B32" s="10">
        <v>191782</v>
      </c>
      <c r="C32" s="10" t="str">
        <f>VLOOKUP(B32,Sheet2!A:G,7,(FALSE))</f>
        <v>982 123729635993</v>
      </c>
      <c r="D32" s="10">
        <v>171737</v>
      </c>
      <c r="E32" s="10" t="s">
        <v>29</v>
      </c>
      <c r="F32" s="10" t="s">
        <v>33</v>
      </c>
      <c r="G32" s="10" t="s">
        <v>31</v>
      </c>
      <c r="H32" s="10">
        <v>1</v>
      </c>
      <c r="I32" s="10">
        <v>90.5</v>
      </c>
      <c r="J32" s="10">
        <v>19.5</v>
      </c>
      <c r="K32" s="10">
        <v>4</v>
      </c>
      <c r="L32" s="10">
        <v>20.3</v>
      </c>
      <c r="M32" s="10">
        <v>99.2</v>
      </c>
      <c r="N32" s="11">
        <v>5.1319999999999997</v>
      </c>
      <c r="O32" s="11">
        <v>5.7270000000000003</v>
      </c>
      <c r="P32" s="11">
        <v>-0.73199999999999998</v>
      </c>
      <c r="Q32" s="11">
        <v>-1.587</v>
      </c>
      <c r="R32" s="11">
        <v>-0.435</v>
      </c>
      <c r="S32" s="11">
        <v>27.266999999999999</v>
      </c>
      <c r="T32" s="11">
        <v>160.33000000000001</v>
      </c>
      <c r="U32" s="12">
        <v>2.1000000000000001E-2</v>
      </c>
    </row>
    <row r="33" spans="1:21">
      <c r="A33" s="10">
        <v>32</v>
      </c>
      <c r="B33" s="10">
        <v>190373</v>
      </c>
      <c r="C33" s="10" t="str">
        <f>VLOOKUP(B33,Sheet2!A:G,7,(FALSE))</f>
        <v>982 123729637402</v>
      </c>
      <c r="D33" s="10" t="s">
        <v>16</v>
      </c>
      <c r="E33" s="10" t="s">
        <v>29</v>
      </c>
      <c r="F33" s="10" t="s">
        <v>33</v>
      </c>
      <c r="G33" s="10" t="s">
        <v>31</v>
      </c>
      <c r="H33" s="10">
        <v>2</v>
      </c>
      <c r="I33" s="10">
        <v>91.5</v>
      </c>
      <c r="J33" s="10">
        <v>18.399999999999999</v>
      </c>
      <c r="K33" s="10">
        <v>2.9</v>
      </c>
      <c r="L33" s="10">
        <v>15.7</v>
      </c>
      <c r="M33" s="10">
        <v>99.5</v>
      </c>
      <c r="N33" s="11">
        <v>6.4950000000000001</v>
      </c>
      <c r="O33" s="11">
        <v>9.4749999999999996</v>
      </c>
      <c r="P33" s="11">
        <v>0.81</v>
      </c>
      <c r="Q33" s="11">
        <v>0.94799999999999995</v>
      </c>
      <c r="R33" s="11">
        <v>-1.47</v>
      </c>
      <c r="S33" s="11">
        <v>16.625</v>
      </c>
      <c r="T33" s="11">
        <v>151.75</v>
      </c>
      <c r="U33" s="12">
        <v>-4.5999999999999999E-2</v>
      </c>
    </row>
    <row r="34" spans="1:21">
      <c r="A34" s="10">
        <v>33</v>
      </c>
      <c r="B34" s="10">
        <v>193049</v>
      </c>
      <c r="C34" s="10" t="str">
        <f>VLOOKUP(B34,Sheet2!A:G,7,(FALSE))</f>
        <v>982 123729638726</v>
      </c>
      <c r="D34" s="10">
        <v>170364</v>
      </c>
      <c r="E34" s="10" t="s">
        <v>29</v>
      </c>
      <c r="F34" s="10" t="s">
        <v>33</v>
      </c>
      <c r="G34" s="10" t="s">
        <v>31</v>
      </c>
      <c r="H34" s="10">
        <v>1</v>
      </c>
      <c r="I34" s="10">
        <v>92</v>
      </c>
      <c r="J34" s="10">
        <v>19.600000000000001</v>
      </c>
      <c r="K34" s="10">
        <v>3</v>
      </c>
      <c r="L34" s="10">
        <v>15.5</v>
      </c>
      <c r="M34" s="10">
        <v>99.7</v>
      </c>
      <c r="N34" s="11">
        <v>7.3470000000000004</v>
      </c>
      <c r="O34" s="11">
        <v>8.8680000000000003</v>
      </c>
      <c r="P34" s="11">
        <v>-6.5000000000000002E-2</v>
      </c>
      <c r="Q34" s="11">
        <v>0.46500000000000002</v>
      </c>
      <c r="R34" s="11">
        <v>-0.36499999999999999</v>
      </c>
      <c r="S34" s="11">
        <v>23.09</v>
      </c>
      <c r="T34" s="11">
        <v>155.86000000000001</v>
      </c>
      <c r="U34" s="12">
        <v>4.1000000000000002E-2</v>
      </c>
    </row>
    <row r="35" spans="1:21">
      <c r="A35" s="10">
        <v>34</v>
      </c>
      <c r="B35" s="10">
        <v>192385</v>
      </c>
      <c r="C35" s="10" t="str">
        <f>VLOOKUP(B35,Sheet2!A:G,7,(FALSE))</f>
        <v>982 123729639390</v>
      </c>
      <c r="D35" s="10">
        <v>150150</v>
      </c>
      <c r="E35" s="10" t="s">
        <v>29</v>
      </c>
      <c r="F35" s="10" t="s">
        <v>33</v>
      </c>
      <c r="G35" s="10" t="s">
        <v>31</v>
      </c>
      <c r="H35" s="10">
        <v>2</v>
      </c>
      <c r="I35" s="10">
        <v>92</v>
      </c>
      <c r="J35" s="10">
        <v>19.600000000000001</v>
      </c>
      <c r="K35" s="10">
        <v>3.2</v>
      </c>
      <c r="L35" s="10">
        <v>16</v>
      </c>
      <c r="M35" s="10">
        <v>99</v>
      </c>
      <c r="N35" s="11">
        <v>5.6260000000000003</v>
      </c>
      <c r="O35" s="11">
        <v>8.7439999999999998</v>
      </c>
      <c r="P35" s="11">
        <v>-0.17100000000000001</v>
      </c>
      <c r="Q35" s="11">
        <v>1.0569999999999999</v>
      </c>
      <c r="R35" s="11">
        <v>-0.56899999999999995</v>
      </c>
      <c r="S35" s="11">
        <v>24.856000000000002</v>
      </c>
      <c r="T35" s="11">
        <v>157.69</v>
      </c>
      <c r="U35" s="12">
        <v>2.9000000000000001E-2</v>
      </c>
    </row>
    <row r="36" spans="1:21">
      <c r="A36" s="10">
        <v>35</v>
      </c>
      <c r="B36" s="10">
        <v>191338</v>
      </c>
      <c r="C36" s="10" t="str">
        <f>VLOOKUP(B36,Sheet2!A:G,7,(FALSE))</f>
        <v>982 123729636437</v>
      </c>
      <c r="D36" s="10">
        <v>171646</v>
      </c>
      <c r="E36" s="10" t="s">
        <v>29</v>
      </c>
      <c r="F36" s="10" t="s">
        <v>33</v>
      </c>
      <c r="G36" s="10" t="s">
        <v>31</v>
      </c>
      <c r="H36" s="10">
        <v>2</v>
      </c>
      <c r="I36" s="10">
        <v>93</v>
      </c>
      <c r="J36" s="10">
        <v>18.399999999999999</v>
      </c>
      <c r="K36" s="10">
        <v>3.3</v>
      </c>
      <c r="L36" s="10">
        <v>17.8</v>
      </c>
      <c r="M36" s="10">
        <v>99.4</v>
      </c>
      <c r="N36" s="11">
        <v>5.8920000000000003</v>
      </c>
      <c r="O36" s="11">
        <v>6.6440000000000001</v>
      </c>
      <c r="P36" s="11">
        <v>-0.47899999999999998</v>
      </c>
      <c r="Q36" s="11">
        <v>-1.004</v>
      </c>
      <c r="R36" s="11">
        <v>-1.389</v>
      </c>
      <c r="S36" s="11">
        <v>16.675999999999998</v>
      </c>
      <c r="T36" s="11">
        <v>165.58</v>
      </c>
      <c r="U36" s="12">
        <v>6.5000000000000002E-2</v>
      </c>
    </row>
    <row r="37" spans="1:21">
      <c r="A37" s="10">
        <v>36</v>
      </c>
      <c r="B37" s="10">
        <v>193537</v>
      </c>
      <c r="C37" s="10" t="str">
        <f>VLOOKUP(B37,Sheet2!A:G,7,(FALSE))</f>
        <v>982 123729638238</v>
      </c>
      <c r="D37" s="10" t="s">
        <v>18</v>
      </c>
      <c r="E37" s="10" t="s">
        <v>29</v>
      </c>
      <c r="F37" s="10" t="s">
        <v>33</v>
      </c>
      <c r="G37" s="10" t="s">
        <v>31</v>
      </c>
      <c r="H37" s="10">
        <v>2</v>
      </c>
      <c r="I37" s="10">
        <v>94</v>
      </c>
      <c r="J37" s="10">
        <v>18.7</v>
      </c>
      <c r="K37" s="10">
        <v>2.8</v>
      </c>
      <c r="L37" s="10">
        <v>14.8</v>
      </c>
      <c r="M37" s="10">
        <v>99.9</v>
      </c>
      <c r="N37" s="11">
        <v>6.9509999999999996</v>
      </c>
      <c r="O37" s="11">
        <v>8.0709999999999997</v>
      </c>
      <c r="P37" s="11">
        <v>-0.57599999999999996</v>
      </c>
      <c r="Q37" s="11">
        <v>-0.623</v>
      </c>
      <c r="R37" s="11">
        <v>-0.84099999999999997</v>
      </c>
      <c r="S37" s="11">
        <v>35.671999999999997</v>
      </c>
      <c r="T37" s="11">
        <v>183.04</v>
      </c>
      <c r="U37" s="12"/>
    </row>
    <row r="38" spans="1:21">
      <c r="A38" s="10">
        <v>37</v>
      </c>
      <c r="B38" s="10">
        <v>194335</v>
      </c>
      <c r="C38" s="10" t="str">
        <f>VLOOKUP(B38,Sheet2!A:G,7,(FALSE))</f>
        <v>982 123729640440</v>
      </c>
      <c r="D38" s="10" t="s">
        <v>18</v>
      </c>
      <c r="E38" s="10" t="s">
        <v>29</v>
      </c>
      <c r="F38" s="10" t="s">
        <v>33</v>
      </c>
      <c r="G38" s="10" t="s">
        <v>31</v>
      </c>
      <c r="H38" s="10">
        <v>1</v>
      </c>
      <c r="I38" s="10">
        <v>94</v>
      </c>
      <c r="J38" s="10">
        <v>17.8</v>
      </c>
      <c r="K38" s="10">
        <v>3.3</v>
      </c>
      <c r="L38" s="10">
        <v>18.7</v>
      </c>
      <c r="M38" s="10">
        <v>99.4</v>
      </c>
      <c r="N38" s="11">
        <v>6.3150000000000004</v>
      </c>
      <c r="O38" s="11">
        <v>8.5719999999999992</v>
      </c>
      <c r="P38" s="11">
        <v>-0.621</v>
      </c>
      <c r="Q38" s="11">
        <v>-0.41099999999999998</v>
      </c>
      <c r="R38" s="11">
        <v>-1.284</v>
      </c>
      <c r="S38" s="11">
        <v>31.957999999999998</v>
      </c>
      <c r="T38" s="11">
        <v>177.93</v>
      </c>
      <c r="U38" s="12"/>
    </row>
    <row r="39" spans="1:21">
      <c r="A39" s="10">
        <v>38</v>
      </c>
      <c r="B39" s="10">
        <v>190616</v>
      </c>
      <c r="C39" s="10" t="str">
        <f>VLOOKUP(B39,Sheet2!A:G,7,(FALSE))</f>
        <v>982 123729637159</v>
      </c>
      <c r="D39" s="10">
        <v>130404</v>
      </c>
      <c r="E39" s="10" t="s">
        <v>29</v>
      </c>
      <c r="F39" s="10" t="s">
        <v>33</v>
      </c>
      <c r="G39" s="10" t="s">
        <v>31</v>
      </c>
      <c r="H39" s="10">
        <v>2</v>
      </c>
      <c r="I39" s="10">
        <v>95.5</v>
      </c>
      <c r="J39" s="10">
        <v>19.399999999999999</v>
      </c>
      <c r="K39" s="10">
        <v>3.1</v>
      </c>
      <c r="L39" s="10">
        <v>16.100000000000001</v>
      </c>
      <c r="M39" s="10">
        <v>99.1</v>
      </c>
      <c r="N39" s="11">
        <v>6.5039999999999996</v>
      </c>
      <c r="O39" s="11">
        <v>8.0050000000000008</v>
      </c>
      <c r="P39" s="11">
        <v>0.55500000000000005</v>
      </c>
      <c r="Q39" s="11">
        <v>-0.93600000000000005</v>
      </c>
      <c r="R39" s="11">
        <v>-0.35399999999999998</v>
      </c>
      <c r="S39" s="11">
        <v>21.414999999999999</v>
      </c>
      <c r="T39" s="11">
        <v>152.77000000000001</v>
      </c>
      <c r="U39" s="12">
        <v>2.8000000000000001E-2</v>
      </c>
    </row>
    <row r="40" spans="1:21">
      <c r="A40" s="10">
        <v>39</v>
      </c>
      <c r="B40" s="10">
        <v>190738</v>
      </c>
      <c r="C40" s="10" t="str">
        <f>VLOOKUP(B40,Sheet2!A:G,7,(FALSE))</f>
        <v>982 123729637037</v>
      </c>
      <c r="D40" s="10">
        <v>171737</v>
      </c>
      <c r="E40" s="10" t="s">
        <v>29</v>
      </c>
      <c r="F40" s="10" t="s">
        <v>33</v>
      </c>
      <c r="G40" s="10" t="s">
        <v>31</v>
      </c>
      <c r="H40" s="10">
        <v>1</v>
      </c>
      <c r="I40" s="10">
        <v>96</v>
      </c>
      <c r="J40" s="10">
        <v>17</v>
      </c>
      <c r="K40" s="10">
        <v>2.2999999999999998</v>
      </c>
      <c r="L40" s="10">
        <v>13.7</v>
      </c>
      <c r="M40" s="10">
        <v>99.9</v>
      </c>
      <c r="N40" s="11">
        <v>6.2060000000000004</v>
      </c>
      <c r="O40" s="11">
        <v>6.9409999999999998</v>
      </c>
      <c r="P40" s="11">
        <v>-0.84799999999999998</v>
      </c>
      <c r="Q40" s="11">
        <v>-0.41399999999999998</v>
      </c>
      <c r="R40" s="11">
        <v>-1.6739999999999999</v>
      </c>
      <c r="S40" s="11">
        <v>25.748999999999999</v>
      </c>
      <c r="T40" s="11">
        <v>177.04</v>
      </c>
      <c r="U40" s="12"/>
    </row>
    <row r="41" spans="1:21">
      <c r="A41" s="10">
        <v>40</v>
      </c>
      <c r="B41" s="10">
        <v>191673</v>
      </c>
      <c r="C41" s="10" t="str">
        <f>VLOOKUP(B41,Sheet2!A:G,7,(FALSE))</f>
        <v>982 123729636102</v>
      </c>
      <c r="D41" s="10">
        <v>170293</v>
      </c>
      <c r="E41" s="10" t="s">
        <v>29</v>
      </c>
      <c r="F41" s="10" t="s">
        <v>33</v>
      </c>
      <c r="G41" s="10" t="s">
        <v>31</v>
      </c>
      <c r="H41" s="10">
        <v>1</v>
      </c>
      <c r="I41" s="10">
        <v>97.5</v>
      </c>
      <c r="J41" s="10">
        <v>19.399999999999999</v>
      </c>
      <c r="K41" s="10">
        <v>3.1</v>
      </c>
      <c r="L41" s="10">
        <v>15.7</v>
      </c>
      <c r="M41" s="10">
        <v>99.4</v>
      </c>
      <c r="N41" s="11">
        <v>5.742</v>
      </c>
      <c r="O41" s="11">
        <v>6.9809999999999999</v>
      </c>
      <c r="P41" s="11">
        <v>0.107</v>
      </c>
      <c r="Q41" s="11">
        <v>0.16500000000000001</v>
      </c>
      <c r="R41" s="11">
        <v>-0.312</v>
      </c>
      <c r="S41" s="11">
        <v>27.649000000000001</v>
      </c>
      <c r="T41" s="11">
        <v>159.22</v>
      </c>
      <c r="U41" s="12">
        <v>-4.8000000000000001E-2</v>
      </c>
    </row>
    <row r="42" spans="1:21">
      <c r="A42" s="7">
        <v>41</v>
      </c>
      <c r="B42" s="7">
        <v>196876</v>
      </c>
      <c r="C42" s="10" t="str">
        <f>VLOOKUP(B42,Sheet2!A:G,7,(FALSE))</f>
        <v>982 123729634799</v>
      </c>
      <c r="D42" s="7">
        <v>175244</v>
      </c>
      <c r="E42" s="7" t="s">
        <v>37</v>
      </c>
      <c r="F42" s="7" t="s">
        <v>33</v>
      </c>
      <c r="G42" s="7" t="s">
        <v>31</v>
      </c>
      <c r="H42" s="7">
        <v>2</v>
      </c>
      <c r="I42" s="7">
        <v>104</v>
      </c>
      <c r="J42" s="7">
        <v>17.3</v>
      </c>
      <c r="K42" s="7">
        <v>2.2000000000000002</v>
      </c>
      <c r="L42" s="7">
        <v>12.7</v>
      </c>
      <c r="M42" s="7">
        <v>99.8</v>
      </c>
      <c r="N42" s="8">
        <v>6.1970000000000001</v>
      </c>
      <c r="O42" s="8">
        <v>8.1969999999999992</v>
      </c>
      <c r="P42" s="8">
        <v>-0.45800000000000002</v>
      </c>
      <c r="Q42" s="8">
        <v>3.6999999999999998E-2</v>
      </c>
      <c r="R42" s="8">
        <v>-2.2850000000000001</v>
      </c>
      <c r="S42" s="8">
        <v>14.641999999999999</v>
      </c>
      <c r="T42" s="8">
        <v>165.94</v>
      </c>
      <c r="U42" s="9">
        <v>2.3E-2</v>
      </c>
    </row>
    <row r="43" spans="1:21">
      <c r="A43" s="7">
        <v>42</v>
      </c>
      <c r="B43" s="7">
        <v>197005</v>
      </c>
      <c r="C43" s="10" t="str">
        <f>VLOOKUP(B43,Sheet2!A:G,7,(FALSE))</f>
        <v>982 123729634670</v>
      </c>
      <c r="D43" s="7">
        <v>176265</v>
      </c>
      <c r="E43" s="7" t="s">
        <v>37</v>
      </c>
      <c r="F43" s="7" t="s">
        <v>33</v>
      </c>
      <c r="G43" s="7" t="s">
        <v>31</v>
      </c>
      <c r="H43" s="7">
        <v>1</v>
      </c>
      <c r="I43" s="7">
        <v>102</v>
      </c>
      <c r="J43" s="7">
        <v>19.399999999999999</v>
      </c>
      <c r="K43" s="7">
        <v>2.5</v>
      </c>
      <c r="L43" s="7">
        <v>12.8</v>
      </c>
      <c r="M43" s="7">
        <v>99.8</v>
      </c>
      <c r="N43" s="8">
        <v>6.8330000000000002</v>
      </c>
      <c r="O43" s="8">
        <v>8.9649999999999999</v>
      </c>
      <c r="P43" s="8">
        <v>-5.6000000000000001E-2</v>
      </c>
      <c r="Q43" s="8">
        <v>0.76200000000000001</v>
      </c>
      <c r="R43" s="8">
        <v>-0.86199999999999999</v>
      </c>
      <c r="S43" s="8">
        <v>17.277000000000001</v>
      </c>
      <c r="T43" s="8">
        <v>159.1</v>
      </c>
      <c r="U43" s="9">
        <v>2.8000000000000001E-2</v>
      </c>
    </row>
    <row r="44" spans="1:21">
      <c r="A44" s="7">
        <v>43</v>
      </c>
      <c r="B44" s="7">
        <v>196382</v>
      </c>
      <c r="C44" s="10" t="str">
        <f>VLOOKUP(B44,Sheet2!A:G,7,(FALSE))</f>
        <v>982 123729635293</v>
      </c>
      <c r="D44" s="7">
        <v>165410</v>
      </c>
      <c r="E44" s="7" t="s">
        <v>37</v>
      </c>
      <c r="F44" s="7" t="s">
        <v>33</v>
      </c>
      <c r="G44" s="7" t="s">
        <v>31</v>
      </c>
      <c r="H44" s="7">
        <v>2</v>
      </c>
      <c r="I44" s="7">
        <v>101.5</v>
      </c>
      <c r="J44" s="7">
        <v>17.8</v>
      </c>
      <c r="K44" s="7">
        <v>2.8</v>
      </c>
      <c r="L44" s="7">
        <v>15.7</v>
      </c>
      <c r="M44" s="7">
        <v>99.4</v>
      </c>
      <c r="N44" s="8">
        <v>4.7359999999999998</v>
      </c>
      <c r="O44" s="8">
        <v>7.9279999999999999</v>
      </c>
      <c r="P44" s="8">
        <v>-1.1160000000000001</v>
      </c>
      <c r="Q44" s="8">
        <v>-0.68</v>
      </c>
      <c r="R44" s="8">
        <v>-1.657</v>
      </c>
      <c r="S44" s="8">
        <v>23.718</v>
      </c>
      <c r="T44" s="8">
        <v>170.72</v>
      </c>
      <c r="U44" s="9">
        <v>-3.5000000000000003E-2</v>
      </c>
    </row>
    <row r="45" spans="1:21">
      <c r="A45" s="7">
        <v>44</v>
      </c>
      <c r="B45" s="7">
        <v>197084</v>
      </c>
      <c r="C45" s="10" t="str">
        <f>VLOOKUP(B45,Sheet2!A:G,7,(FALSE))</f>
        <v>982 123729634591</v>
      </c>
      <c r="D45" s="7">
        <v>174094</v>
      </c>
      <c r="E45" s="7" t="s">
        <v>37</v>
      </c>
      <c r="F45" s="7" t="s">
        <v>33</v>
      </c>
      <c r="G45" s="7" t="s">
        <v>31</v>
      </c>
      <c r="H45" s="7">
        <v>1</v>
      </c>
      <c r="I45" s="7">
        <v>100</v>
      </c>
      <c r="J45" s="7">
        <v>19.100000000000001</v>
      </c>
      <c r="K45" s="7">
        <v>3</v>
      </c>
      <c r="L45" s="7">
        <v>15.7</v>
      </c>
      <c r="M45" s="7">
        <v>99.5</v>
      </c>
      <c r="N45" s="8">
        <v>7.4729999999999999</v>
      </c>
      <c r="O45" s="8">
        <v>9.3689999999999998</v>
      </c>
      <c r="P45" s="8">
        <v>-0.72499999999999998</v>
      </c>
      <c r="Q45" s="8">
        <v>-0.66600000000000004</v>
      </c>
      <c r="R45" s="8">
        <v>-0.73099999999999998</v>
      </c>
      <c r="S45" s="8">
        <v>32.136000000000003</v>
      </c>
      <c r="T45" s="8">
        <v>178.68</v>
      </c>
      <c r="U45" s="9">
        <v>3.0000000000000001E-3</v>
      </c>
    </row>
    <row r="46" spans="1:21">
      <c r="A46" s="7">
        <v>45</v>
      </c>
      <c r="B46" s="7">
        <v>196301</v>
      </c>
      <c r="C46" s="10" t="str">
        <f>VLOOKUP(B46,Sheet2!A:G,7,(FALSE))</f>
        <v>982 123729635374</v>
      </c>
      <c r="D46" s="7" t="s">
        <v>19</v>
      </c>
      <c r="E46" s="7" t="s">
        <v>37</v>
      </c>
      <c r="F46" s="7" t="s">
        <v>33</v>
      </c>
      <c r="G46" s="7" t="s">
        <v>31</v>
      </c>
      <c r="H46" s="7">
        <v>1</v>
      </c>
      <c r="I46" s="7">
        <v>98</v>
      </c>
      <c r="J46" s="7">
        <v>18.2</v>
      </c>
      <c r="K46" s="7">
        <v>2.8</v>
      </c>
      <c r="L46" s="7">
        <v>15.2</v>
      </c>
      <c r="M46" s="7">
        <v>99.7</v>
      </c>
      <c r="N46" s="8">
        <v>5.75</v>
      </c>
      <c r="O46" s="8">
        <v>8.02</v>
      </c>
      <c r="P46" s="8">
        <v>-0.27200000000000002</v>
      </c>
      <c r="Q46" s="8">
        <v>0.216</v>
      </c>
      <c r="R46" s="8">
        <v>-1.3320000000000001</v>
      </c>
      <c r="S46" s="8">
        <v>21.524999999999999</v>
      </c>
      <c r="T46" s="8">
        <v>162.36000000000001</v>
      </c>
      <c r="U46" s="9"/>
    </row>
    <row r="47" spans="1:21">
      <c r="A47" s="7">
        <v>46</v>
      </c>
      <c r="B47" s="7">
        <v>196807</v>
      </c>
      <c r="C47" s="10" t="str">
        <f>VLOOKUP(B47,Sheet2!A:G,7,(FALSE))</f>
        <v>982 123729634868</v>
      </c>
      <c r="D47" s="7">
        <v>176265</v>
      </c>
      <c r="E47" s="7" t="s">
        <v>37</v>
      </c>
      <c r="F47" s="7" t="s">
        <v>33</v>
      </c>
      <c r="G47" s="7" t="s">
        <v>31</v>
      </c>
      <c r="H47" s="7">
        <v>1</v>
      </c>
      <c r="I47" s="7">
        <v>95</v>
      </c>
      <c r="J47" s="7">
        <v>18.2</v>
      </c>
      <c r="K47" s="7">
        <v>2.5</v>
      </c>
      <c r="L47" s="7">
        <v>13.9</v>
      </c>
      <c r="M47" s="7">
        <v>99.9</v>
      </c>
      <c r="N47" s="8">
        <v>5.1429999999999998</v>
      </c>
      <c r="O47" s="8">
        <v>5.0259999999999998</v>
      </c>
      <c r="P47" s="8">
        <v>-0.434</v>
      </c>
      <c r="Q47" s="8">
        <v>0.71299999999999997</v>
      </c>
      <c r="R47" s="8">
        <v>-0.93300000000000005</v>
      </c>
      <c r="S47" s="8">
        <v>29.193000000000001</v>
      </c>
      <c r="T47" s="8">
        <v>174.42</v>
      </c>
      <c r="U47" s="9">
        <v>2.8000000000000001E-2</v>
      </c>
    </row>
    <row r="48" spans="1:21">
      <c r="A48" s="7">
        <v>47</v>
      </c>
      <c r="B48" s="7">
        <v>196181</v>
      </c>
      <c r="C48" s="10" t="str">
        <f>VLOOKUP(B48,Sheet2!A:G,7,(FALSE))</f>
        <v>982 123729635494</v>
      </c>
      <c r="D48" s="7" t="s">
        <v>19</v>
      </c>
      <c r="E48" s="7" t="s">
        <v>37</v>
      </c>
      <c r="F48" s="7" t="s">
        <v>33</v>
      </c>
      <c r="G48" s="7" t="s">
        <v>31</v>
      </c>
      <c r="H48" s="7">
        <v>2</v>
      </c>
      <c r="I48" s="7">
        <v>93</v>
      </c>
      <c r="J48" s="7">
        <v>18.8</v>
      </c>
      <c r="K48" s="7">
        <v>2.9</v>
      </c>
      <c r="L48" s="7">
        <v>15.2</v>
      </c>
      <c r="M48" s="7">
        <v>99.5</v>
      </c>
      <c r="N48" s="8">
        <v>5.6950000000000003</v>
      </c>
      <c r="O48" s="8">
        <v>7.3209999999999997</v>
      </c>
      <c r="P48" s="8">
        <v>-0.86299999999999999</v>
      </c>
      <c r="Q48" s="8">
        <v>-0.375</v>
      </c>
      <c r="R48" s="8">
        <v>-1.1279999999999999</v>
      </c>
      <c r="S48" s="8">
        <v>31.696999999999999</v>
      </c>
      <c r="T48" s="8">
        <v>174.04</v>
      </c>
      <c r="U48" s="9"/>
    </row>
    <row r="49" spans="1:21">
      <c r="A49" s="7">
        <v>48</v>
      </c>
      <c r="B49" s="7">
        <v>196260</v>
      </c>
      <c r="C49" s="10" t="str">
        <f>VLOOKUP(B49,Sheet2!A:G,7,(FALSE))</f>
        <v>982 123729635415</v>
      </c>
      <c r="D49" s="7" t="s">
        <v>19</v>
      </c>
      <c r="E49" s="7" t="s">
        <v>37</v>
      </c>
      <c r="F49" s="7" t="s">
        <v>33</v>
      </c>
      <c r="G49" s="7" t="s">
        <v>31</v>
      </c>
      <c r="H49" s="7">
        <v>1</v>
      </c>
      <c r="I49" s="7">
        <v>92.5</v>
      </c>
      <c r="J49" s="7">
        <v>19</v>
      </c>
      <c r="K49" s="7">
        <v>2.6</v>
      </c>
      <c r="L49" s="7">
        <v>13.6</v>
      </c>
      <c r="M49" s="7">
        <v>99.7</v>
      </c>
      <c r="N49" s="8">
        <v>6.4470000000000001</v>
      </c>
      <c r="O49" s="8">
        <v>7.3630000000000004</v>
      </c>
      <c r="P49" s="8">
        <v>-4.2000000000000003E-2</v>
      </c>
      <c r="Q49" s="8">
        <v>1.5669999999999999</v>
      </c>
      <c r="R49" s="8">
        <v>-0.80100000000000005</v>
      </c>
      <c r="S49" s="8">
        <v>21.297000000000001</v>
      </c>
      <c r="T49" s="8">
        <v>154.49</v>
      </c>
      <c r="U49" s="9"/>
    </row>
    <row r="50" spans="1:21">
      <c r="A50" s="7">
        <v>49</v>
      </c>
      <c r="B50" s="7">
        <v>196621</v>
      </c>
      <c r="C50" s="10" t="str">
        <f>VLOOKUP(B50,Sheet2!A:G,7,(FALSE))</f>
        <v>982 123729635054</v>
      </c>
      <c r="D50" s="7">
        <v>174094</v>
      </c>
      <c r="E50" s="7" t="s">
        <v>37</v>
      </c>
      <c r="F50" s="7" t="s">
        <v>33</v>
      </c>
      <c r="G50" s="7" t="s">
        <v>31</v>
      </c>
      <c r="H50" s="7">
        <v>1</v>
      </c>
      <c r="I50" s="7">
        <v>92</v>
      </c>
      <c r="J50" s="7">
        <v>16.8</v>
      </c>
      <c r="K50" s="7">
        <v>2.2999999999999998</v>
      </c>
      <c r="L50" s="7">
        <v>13.9</v>
      </c>
      <c r="M50" s="7">
        <v>99.9</v>
      </c>
      <c r="N50" s="8">
        <v>7.4189999999999996</v>
      </c>
      <c r="O50" s="8">
        <v>9.1519999999999992</v>
      </c>
      <c r="P50" s="8">
        <v>-0.68</v>
      </c>
      <c r="Q50" s="8">
        <v>0.41599999999999998</v>
      </c>
      <c r="R50" s="8">
        <v>-1.6970000000000001</v>
      </c>
      <c r="S50" s="8">
        <v>14.201000000000001</v>
      </c>
      <c r="T50" s="8">
        <v>160.06</v>
      </c>
      <c r="U50" s="9">
        <v>4.2999999999999997E-2</v>
      </c>
    </row>
    <row r="51" spans="1:21">
      <c r="A51" s="7">
        <v>50</v>
      </c>
      <c r="B51" s="7">
        <v>196584</v>
      </c>
      <c r="C51" s="10" t="str">
        <f>VLOOKUP(B51,Sheet2!A:G,7,(FALSE))</f>
        <v>982 123729635091</v>
      </c>
      <c r="D51" s="7">
        <v>175730</v>
      </c>
      <c r="E51" s="7" t="s">
        <v>37</v>
      </c>
      <c r="F51" s="7" t="s">
        <v>33</v>
      </c>
      <c r="G51" s="7" t="s">
        <v>31</v>
      </c>
      <c r="H51" s="7">
        <v>1</v>
      </c>
      <c r="I51" s="7">
        <v>90</v>
      </c>
      <c r="J51" s="7">
        <v>16.3</v>
      </c>
      <c r="K51" s="7">
        <v>2.8</v>
      </c>
      <c r="L51" s="7">
        <v>16.899999999999999</v>
      </c>
      <c r="M51" s="7">
        <v>99.5</v>
      </c>
      <c r="N51" s="8">
        <v>4.7249999999999996</v>
      </c>
      <c r="O51" s="8">
        <v>6.1859999999999999</v>
      </c>
      <c r="P51" s="8">
        <v>-0.83099999999999996</v>
      </c>
      <c r="Q51" s="8">
        <v>0.52200000000000002</v>
      </c>
      <c r="R51" s="8">
        <v>-2.0419999999999998</v>
      </c>
      <c r="S51" s="8">
        <v>17.960999999999999</v>
      </c>
      <c r="T51" s="8">
        <v>151.06</v>
      </c>
      <c r="U51" s="9">
        <v>-8.9999999999999993E-3</v>
      </c>
    </row>
    <row r="52" spans="1:21">
      <c r="A52" s="7">
        <v>51</v>
      </c>
      <c r="B52" s="7">
        <v>196583</v>
      </c>
      <c r="C52" s="10" t="str">
        <f>VLOOKUP(B52,Sheet2!A:G,7,(FALSE))</f>
        <v>982 123729635092</v>
      </c>
      <c r="D52" s="7">
        <v>174113</v>
      </c>
      <c r="E52" s="7" t="s">
        <v>37</v>
      </c>
      <c r="F52" s="7" t="s">
        <v>33</v>
      </c>
      <c r="G52" s="7" t="s">
        <v>31</v>
      </c>
      <c r="H52" s="7">
        <v>3</v>
      </c>
      <c r="I52" s="7">
        <v>84</v>
      </c>
      <c r="J52" s="7">
        <v>18.3</v>
      </c>
      <c r="K52" s="7">
        <v>2.9</v>
      </c>
      <c r="L52" s="7">
        <v>15.9</v>
      </c>
      <c r="M52" s="7">
        <v>99.3</v>
      </c>
      <c r="N52" s="8">
        <v>4.0609999999999999</v>
      </c>
      <c r="O52" s="8">
        <v>5.8520000000000003</v>
      </c>
      <c r="P52" s="8">
        <v>-0.44</v>
      </c>
      <c r="Q52" s="8">
        <v>-0.127</v>
      </c>
      <c r="R52" s="8">
        <v>-1.6279999999999999</v>
      </c>
      <c r="S52" s="8">
        <v>26.709</v>
      </c>
      <c r="T52" s="8">
        <v>175.64</v>
      </c>
      <c r="U52" s="9">
        <v>4.1000000000000002E-2</v>
      </c>
    </row>
    <row r="53" spans="1:21">
      <c r="A53" s="7">
        <v>52</v>
      </c>
      <c r="B53" s="7">
        <v>196713</v>
      </c>
      <c r="C53" s="10" t="str">
        <f>VLOOKUP(B53,Sheet2!A:G,7,(FALSE))</f>
        <v>982 123729634962</v>
      </c>
      <c r="D53" s="7">
        <v>165410</v>
      </c>
      <c r="E53" s="7" t="s">
        <v>37</v>
      </c>
      <c r="F53" s="7" t="s">
        <v>33</v>
      </c>
      <c r="G53" s="7" t="s">
        <v>31</v>
      </c>
      <c r="H53" s="7">
        <v>2</v>
      </c>
      <c r="I53" s="7">
        <v>84</v>
      </c>
      <c r="J53" s="7">
        <v>18.399999999999999</v>
      </c>
      <c r="K53" s="7">
        <v>3.2</v>
      </c>
      <c r="L53" s="7">
        <v>17.600000000000001</v>
      </c>
      <c r="M53" s="7">
        <v>99.3</v>
      </c>
      <c r="N53" s="8">
        <v>2.141</v>
      </c>
      <c r="O53" s="8">
        <v>3.2879999999999998</v>
      </c>
      <c r="P53" s="8">
        <v>-1.4810000000000001</v>
      </c>
      <c r="Q53" s="8">
        <v>0.17899999999999999</v>
      </c>
      <c r="R53" s="8">
        <v>-1.552</v>
      </c>
      <c r="S53" s="8">
        <v>26.872</v>
      </c>
      <c r="T53" s="8">
        <v>172.04</v>
      </c>
      <c r="U53" s="9">
        <v>6.4000000000000001E-2</v>
      </c>
    </row>
    <row r="54" spans="1:21">
      <c r="A54" s="7">
        <v>53</v>
      </c>
      <c r="B54" s="7">
        <v>197241</v>
      </c>
      <c r="C54" s="10" t="str">
        <f>VLOOKUP(B54,Sheet2!A:G,7,(FALSE))</f>
        <v>982 123729634434</v>
      </c>
      <c r="D54" s="7">
        <v>174094</v>
      </c>
      <c r="E54" s="7" t="s">
        <v>37</v>
      </c>
      <c r="F54" s="7" t="s">
        <v>33</v>
      </c>
      <c r="G54" s="7" t="s">
        <v>31</v>
      </c>
      <c r="H54" s="7">
        <v>1</v>
      </c>
      <c r="I54" s="7">
        <v>78.5</v>
      </c>
      <c r="J54" s="7">
        <v>15.9</v>
      </c>
      <c r="K54" s="7">
        <v>2.7</v>
      </c>
      <c r="L54" s="7">
        <v>16.899999999999999</v>
      </c>
      <c r="M54" s="7">
        <v>99.4</v>
      </c>
      <c r="N54" s="8">
        <v>6.7709999999999999</v>
      </c>
      <c r="O54" s="8">
        <v>10.036</v>
      </c>
      <c r="P54" s="8">
        <v>-0.84199999999999997</v>
      </c>
      <c r="Q54" s="8">
        <v>-3.2000000000000001E-2</v>
      </c>
      <c r="R54" s="8">
        <v>-2.234</v>
      </c>
      <c r="S54" s="8">
        <v>25.818999999999999</v>
      </c>
      <c r="T54" s="8">
        <v>168.03</v>
      </c>
      <c r="U54" s="9">
        <v>-2.3E-2</v>
      </c>
    </row>
    <row r="55" spans="1:21">
      <c r="A55" s="7">
        <v>54</v>
      </c>
      <c r="B55" s="7">
        <v>196770</v>
      </c>
      <c r="C55" s="10" t="str">
        <f>VLOOKUP(B55,Sheet2!A:G,7,(FALSE))</f>
        <v>982 123729634905</v>
      </c>
      <c r="D55" s="7">
        <v>166428</v>
      </c>
      <c r="E55" s="7" t="s">
        <v>37</v>
      </c>
      <c r="G55" s="7" t="s">
        <v>31</v>
      </c>
      <c r="H55" s="7">
        <v>2</v>
      </c>
      <c r="I55" s="7">
        <v>89.5</v>
      </c>
      <c r="J55" s="7">
        <v>18.3</v>
      </c>
      <c r="K55" s="7">
        <v>2.8</v>
      </c>
      <c r="L55" s="7">
        <v>15.1</v>
      </c>
      <c r="M55" s="7">
        <v>99.5</v>
      </c>
      <c r="N55" s="8">
        <v>4.4489999999999998</v>
      </c>
      <c r="O55" s="8">
        <v>6.1529999999999996</v>
      </c>
      <c r="P55" s="8">
        <v>-0.33800000000000002</v>
      </c>
      <c r="Q55" s="8">
        <v>-9.7000000000000003E-2</v>
      </c>
      <c r="R55" s="8">
        <v>-1.1739999999999999</v>
      </c>
      <c r="S55" s="8">
        <v>28.469000000000001</v>
      </c>
      <c r="T55" s="8">
        <v>176.19</v>
      </c>
      <c r="U55" s="9">
        <v>2.8000000000000001E-2</v>
      </c>
    </row>
    <row r="56" spans="1:21">
      <c r="A56" s="7">
        <v>55</v>
      </c>
      <c r="B56" s="7">
        <v>197012</v>
      </c>
      <c r="C56" s="10" t="str">
        <f>VLOOKUP(B56,Sheet2!A:G,7,(FALSE))</f>
        <v>982 123729634663</v>
      </c>
      <c r="D56" s="7">
        <v>176265</v>
      </c>
      <c r="E56" s="7" t="s">
        <v>37</v>
      </c>
      <c r="G56" s="7" t="s">
        <v>31</v>
      </c>
      <c r="H56" s="7">
        <v>1</v>
      </c>
      <c r="I56" s="7">
        <v>89.5</v>
      </c>
      <c r="J56" s="7">
        <v>18.100000000000001</v>
      </c>
      <c r="K56" s="7">
        <v>2.9</v>
      </c>
      <c r="L56" s="7">
        <v>16.2</v>
      </c>
      <c r="M56" s="7">
        <v>99.6</v>
      </c>
      <c r="N56" s="8">
        <v>2.5779999999999998</v>
      </c>
      <c r="O56" s="8">
        <v>5.0519999999999996</v>
      </c>
      <c r="P56" s="8">
        <v>-1.1910000000000001</v>
      </c>
      <c r="Q56" s="8">
        <v>-0.29599999999999999</v>
      </c>
      <c r="R56" s="8">
        <v>-1.4570000000000001</v>
      </c>
      <c r="S56" s="8">
        <v>24.402000000000001</v>
      </c>
      <c r="T56" s="8">
        <v>164.21</v>
      </c>
      <c r="U56" s="9">
        <v>-6.0000000000000001E-3</v>
      </c>
    </row>
    <row r="57" spans="1:21">
      <c r="A57" s="7">
        <v>56</v>
      </c>
      <c r="B57" s="7">
        <v>196550</v>
      </c>
      <c r="C57" s="10" t="str">
        <f>VLOOKUP(B57,Sheet2!A:G,7,(FALSE))</f>
        <v>982 123729635125</v>
      </c>
      <c r="D57" s="7">
        <v>174094</v>
      </c>
      <c r="E57" s="7" t="s">
        <v>37</v>
      </c>
      <c r="G57" s="7" t="s">
        <v>31</v>
      </c>
      <c r="H57" s="7">
        <v>2</v>
      </c>
      <c r="I57" s="7">
        <v>91</v>
      </c>
      <c r="J57" s="7">
        <v>18.3</v>
      </c>
      <c r="K57" s="7">
        <v>3.8</v>
      </c>
      <c r="L57" s="7">
        <v>20.7</v>
      </c>
      <c r="M57" s="7">
        <v>99.4</v>
      </c>
      <c r="N57" s="8">
        <v>6.48</v>
      </c>
      <c r="O57" s="8">
        <v>8.9559999999999995</v>
      </c>
      <c r="P57" s="8">
        <v>-0.45</v>
      </c>
      <c r="Q57" s="8">
        <v>0.64200000000000002</v>
      </c>
      <c r="R57" s="8">
        <v>-1.1719999999999999</v>
      </c>
      <c r="S57" s="8">
        <v>32.561999999999998</v>
      </c>
      <c r="T57" s="8">
        <v>181.2</v>
      </c>
      <c r="U57" s="9">
        <v>3.6999999999999998E-2</v>
      </c>
    </row>
    <row r="58" spans="1:21">
      <c r="A58" s="7">
        <v>57</v>
      </c>
      <c r="B58" s="7">
        <v>196104</v>
      </c>
      <c r="C58" s="10" t="str">
        <f>VLOOKUP(B58,Sheet2!A:G,7,(FALSE))</f>
        <v>982 123729635571</v>
      </c>
      <c r="D58" s="7" t="s">
        <v>19</v>
      </c>
      <c r="E58" s="7" t="s">
        <v>37</v>
      </c>
      <c r="G58" s="7" t="s">
        <v>31</v>
      </c>
      <c r="H58" s="7">
        <v>2</v>
      </c>
      <c r="I58" s="7">
        <v>93</v>
      </c>
      <c r="J58" s="7">
        <v>19.100000000000001</v>
      </c>
      <c r="K58" s="7">
        <v>2.8</v>
      </c>
      <c r="L58" s="7">
        <v>14.8</v>
      </c>
      <c r="M58" s="7">
        <v>99.4</v>
      </c>
      <c r="N58" s="8">
        <v>5.0839999999999996</v>
      </c>
      <c r="O58" s="8">
        <v>6.5650000000000004</v>
      </c>
      <c r="P58" s="8">
        <v>-0.64200000000000002</v>
      </c>
      <c r="Q58" s="8">
        <v>-0.11899999999999999</v>
      </c>
      <c r="R58" s="8">
        <v>-1.042</v>
      </c>
      <c r="S58" s="8">
        <v>28.794</v>
      </c>
      <c r="T58" s="8">
        <v>169.56</v>
      </c>
      <c r="U58" s="9"/>
    </row>
    <row r="59" spans="1:21">
      <c r="A59" s="7">
        <v>58</v>
      </c>
      <c r="B59" s="7">
        <v>196153</v>
      </c>
      <c r="C59" s="10" t="str">
        <f>VLOOKUP(B59,Sheet2!A:G,7,(FALSE))</f>
        <v>982 123729635522</v>
      </c>
      <c r="D59" s="7" t="s">
        <v>19</v>
      </c>
      <c r="E59" s="7" t="s">
        <v>37</v>
      </c>
      <c r="G59" s="7" t="s">
        <v>31</v>
      </c>
      <c r="H59" s="7">
        <v>2</v>
      </c>
      <c r="I59" s="7">
        <v>93.5</v>
      </c>
      <c r="J59" s="7">
        <v>16.5</v>
      </c>
      <c r="K59" s="7">
        <v>2.2000000000000002</v>
      </c>
      <c r="L59" s="7">
        <v>13.6</v>
      </c>
      <c r="M59" s="7">
        <v>100</v>
      </c>
      <c r="N59" s="8">
        <v>6.7389999999999999</v>
      </c>
      <c r="O59" s="8">
        <v>8.7390000000000008</v>
      </c>
      <c r="P59" s="8">
        <v>-0.437</v>
      </c>
      <c r="Q59" s="8">
        <v>-3.2000000000000001E-2</v>
      </c>
      <c r="R59" s="8">
        <v>-2.2170000000000001</v>
      </c>
      <c r="S59" s="8">
        <v>17.527000000000001</v>
      </c>
      <c r="T59" s="8">
        <v>165.93</v>
      </c>
      <c r="U59" s="9"/>
    </row>
    <row r="60" spans="1:21">
      <c r="A60" s="7">
        <v>59</v>
      </c>
      <c r="B60" s="7">
        <v>197199</v>
      </c>
      <c r="C60" s="10" t="str">
        <f>VLOOKUP(B60,Sheet2!A:G,7,(FALSE))</f>
        <v>982 123729634476</v>
      </c>
      <c r="D60" s="7">
        <v>174094</v>
      </c>
      <c r="E60" s="7" t="s">
        <v>37</v>
      </c>
      <c r="G60" s="7" t="s">
        <v>31</v>
      </c>
      <c r="H60" s="7">
        <v>1</v>
      </c>
      <c r="I60" s="7">
        <v>94.5</v>
      </c>
      <c r="J60" s="7">
        <v>17.5</v>
      </c>
      <c r="K60" s="7">
        <v>2.9</v>
      </c>
      <c r="L60" s="7">
        <v>16.399999999999999</v>
      </c>
      <c r="M60" s="7">
        <v>99.3</v>
      </c>
      <c r="N60" s="8">
        <v>7.1820000000000004</v>
      </c>
      <c r="O60" s="8">
        <v>8.5340000000000007</v>
      </c>
      <c r="P60" s="8">
        <v>-1.0620000000000001</v>
      </c>
      <c r="Q60" s="8">
        <v>-0.92400000000000004</v>
      </c>
      <c r="R60" s="8">
        <v>-1.2030000000000001</v>
      </c>
      <c r="S60" s="8">
        <v>29.645</v>
      </c>
      <c r="T60" s="8">
        <v>168.42</v>
      </c>
      <c r="U60" s="9">
        <v>-1.7999999999999999E-2</v>
      </c>
    </row>
    <row r="61" spans="1:21">
      <c r="A61" s="7">
        <v>60</v>
      </c>
      <c r="B61" s="7">
        <v>196439</v>
      </c>
      <c r="C61" s="10" t="str">
        <f>VLOOKUP(B61,Sheet2!A:G,7,(FALSE))</f>
        <v>982 123729635236</v>
      </c>
      <c r="D61" s="7">
        <v>174094</v>
      </c>
      <c r="E61" s="7" t="s">
        <v>37</v>
      </c>
      <c r="G61" s="7" t="s">
        <v>31</v>
      </c>
      <c r="H61" s="7">
        <v>2</v>
      </c>
      <c r="I61" s="7">
        <v>98</v>
      </c>
      <c r="J61" s="7">
        <v>18.8</v>
      </c>
      <c r="K61" s="7">
        <v>2.4</v>
      </c>
      <c r="L61" s="7">
        <v>12.6</v>
      </c>
      <c r="M61" s="7">
        <v>99.8</v>
      </c>
      <c r="N61" s="8">
        <v>8.234</v>
      </c>
      <c r="O61" s="8">
        <v>10.302</v>
      </c>
      <c r="P61" s="8">
        <v>-0.41</v>
      </c>
      <c r="Q61" s="8">
        <v>0.28399999999999997</v>
      </c>
      <c r="R61" s="8">
        <v>-0.97499999999999998</v>
      </c>
      <c r="S61" s="8">
        <v>27.452000000000002</v>
      </c>
      <c r="T61" s="8">
        <v>165.05</v>
      </c>
      <c r="U61" s="9">
        <v>-0.05</v>
      </c>
    </row>
    <row r="62" spans="1:21">
      <c r="A62" s="10">
        <v>61</v>
      </c>
      <c r="B62" s="10">
        <v>192301</v>
      </c>
      <c r="C62" s="10" t="str">
        <f>VLOOKUP(B62,Sheet2!A:G,7,(FALSE))</f>
        <v>982 123729639474</v>
      </c>
      <c r="D62" s="10">
        <v>161186</v>
      </c>
      <c r="E62" s="10" t="s">
        <v>29</v>
      </c>
      <c r="F62" s="10" t="s">
        <v>33</v>
      </c>
      <c r="G62" s="10" t="s">
        <v>31</v>
      </c>
      <c r="H62" s="10">
        <v>1</v>
      </c>
      <c r="I62" s="10">
        <v>90</v>
      </c>
      <c r="J62" s="10">
        <v>16.7</v>
      </c>
      <c r="K62" s="10">
        <v>2.7</v>
      </c>
      <c r="L62" s="10">
        <v>15.9</v>
      </c>
      <c r="M62" s="10">
        <v>99.6</v>
      </c>
      <c r="N62" s="11">
        <v>2.5459999999999998</v>
      </c>
      <c r="O62" s="11">
        <v>4.4290000000000003</v>
      </c>
      <c r="P62" s="11">
        <v>-0.81599999999999995</v>
      </c>
      <c r="Q62" s="11">
        <v>-0.32400000000000001</v>
      </c>
      <c r="R62" s="11">
        <v>-2.6339999999999999</v>
      </c>
      <c r="S62" s="11">
        <v>31.055</v>
      </c>
      <c r="T62" s="11">
        <v>190.94</v>
      </c>
      <c r="U62" s="12">
        <v>4.5999999999999999E-2</v>
      </c>
    </row>
    <row r="63" spans="1:21">
      <c r="A63" s="10">
        <v>62</v>
      </c>
      <c r="B63" s="10">
        <v>190764</v>
      </c>
      <c r="C63" s="10" t="str">
        <f>VLOOKUP(B63,Sheet2!A:G,7,(FALSE))</f>
        <v>982 123729637011</v>
      </c>
      <c r="D63" s="10">
        <v>170983</v>
      </c>
      <c r="E63" s="10" t="s">
        <v>29</v>
      </c>
      <c r="F63" s="10" t="s">
        <v>33</v>
      </c>
      <c r="G63" s="10" t="s">
        <v>31</v>
      </c>
      <c r="H63" s="10">
        <v>2</v>
      </c>
      <c r="I63" s="10">
        <v>89.5</v>
      </c>
      <c r="J63" s="10">
        <v>19.399999999999999</v>
      </c>
      <c r="K63" s="10">
        <v>3.3</v>
      </c>
      <c r="L63" s="10">
        <v>16.8</v>
      </c>
      <c r="M63" s="10">
        <v>99.2</v>
      </c>
      <c r="N63" s="11">
        <v>5.2169999999999996</v>
      </c>
      <c r="O63" s="11">
        <v>6.6639999999999997</v>
      </c>
      <c r="P63" s="11">
        <v>0.63800000000000001</v>
      </c>
      <c r="Q63" s="11">
        <v>0.73699999999999999</v>
      </c>
      <c r="R63" s="11">
        <v>-0.89200000000000002</v>
      </c>
      <c r="S63" s="11">
        <v>26.896000000000001</v>
      </c>
      <c r="T63" s="11">
        <v>167.23</v>
      </c>
      <c r="U63" s="12"/>
    </row>
    <row r="64" spans="1:21">
      <c r="A64" s="10">
        <v>63</v>
      </c>
      <c r="B64" s="10">
        <v>192049</v>
      </c>
      <c r="C64" s="10" t="str">
        <f>VLOOKUP(B64,Sheet2!A:G,7,(FALSE))</f>
        <v>982 123729639726</v>
      </c>
      <c r="D64" s="10">
        <v>130404</v>
      </c>
      <c r="E64" s="10" t="s">
        <v>29</v>
      </c>
      <c r="F64" s="10" t="s">
        <v>33</v>
      </c>
      <c r="G64" s="10" t="s">
        <v>31</v>
      </c>
      <c r="H64" s="10">
        <v>1</v>
      </c>
      <c r="I64" s="10">
        <v>89.5</v>
      </c>
      <c r="J64" s="10">
        <v>17.600000000000001</v>
      </c>
      <c r="K64" s="10">
        <v>3.2</v>
      </c>
      <c r="L64" s="10">
        <v>18.399999999999999</v>
      </c>
      <c r="M64" s="10">
        <v>99.5</v>
      </c>
      <c r="N64" s="11">
        <v>4.3630000000000004</v>
      </c>
      <c r="O64" s="11">
        <v>4.7480000000000002</v>
      </c>
      <c r="P64" s="11">
        <v>-0.8</v>
      </c>
      <c r="Q64" s="11">
        <v>-1.5009999999999999</v>
      </c>
      <c r="R64" s="11">
        <v>-1.98</v>
      </c>
      <c r="S64" s="11">
        <v>24.395</v>
      </c>
      <c r="T64" s="11">
        <v>163.52000000000001</v>
      </c>
      <c r="U64" s="12">
        <v>-5.1999999999999998E-2</v>
      </c>
    </row>
    <row r="65" spans="1:21">
      <c r="A65" s="10">
        <v>64</v>
      </c>
      <c r="B65" s="10">
        <v>191508</v>
      </c>
      <c r="C65" s="10" t="str">
        <f>VLOOKUP(B65,Sheet2!A:G,7,(FALSE))</f>
        <v>982 123729636267</v>
      </c>
      <c r="D65" s="10">
        <v>170778</v>
      </c>
      <c r="E65" s="10" t="s">
        <v>29</v>
      </c>
      <c r="F65" s="10" t="s">
        <v>33</v>
      </c>
      <c r="G65" s="10" t="s">
        <v>31</v>
      </c>
      <c r="H65" s="10">
        <v>2</v>
      </c>
      <c r="I65" s="10">
        <v>89</v>
      </c>
      <c r="J65" s="10">
        <v>20.399999999999999</v>
      </c>
      <c r="K65" s="10">
        <v>2.7</v>
      </c>
      <c r="L65" s="10">
        <v>13.2</v>
      </c>
      <c r="M65" s="10">
        <v>99.4</v>
      </c>
      <c r="N65" s="11">
        <v>4.1429999999999998</v>
      </c>
      <c r="O65" s="11">
        <v>6.4589999999999996</v>
      </c>
      <c r="P65" s="11">
        <v>-0.371</v>
      </c>
      <c r="Q65" s="11">
        <v>-1.5009999999999999</v>
      </c>
      <c r="R65" s="11">
        <v>-0.65200000000000002</v>
      </c>
      <c r="S65" s="11">
        <v>26.997</v>
      </c>
      <c r="T65" s="11">
        <v>169.19</v>
      </c>
      <c r="U65" s="12">
        <v>5.7000000000000002E-2</v>
      </c>
    </row>
    <row r="66" spans="1:21">
      <c r="A66" s="10">
        <v>65</v>
      </c>
      <c r="B66" s="10">
        <v>192369</v>
      </c>
      <c r="C66" s="10" t="str">
        <f>VLOOKUP(B66,Sheet2!A:G,7,(FALSE))</f>
        <v>982 123729639406</v>
      </c>
      <c r="D66" s="10">
        <v>161845</v>
      </c>
      <c r="E66" s="10" t="s">
        <v>29</v>
      </c>
      <c r="F66" s="10" t="s">
        <v>33</v>
      </c>
      <c r="G66" s="10" t="s">
        <v>31</v>
      </c>
      <c r="H66" s="10">
        <v>2</v>
      </c>
      <c r="I66" s="10">
        <v>89</v>
      </c>
      <c r="J66" s="10">
        <v>18.899999999999999</v>
      </c>
      <c r="K66" s="10">
        <v>3.2</v>
      </c>
      <c r="L66" s="10">
        <v>16.8</v>
      </c>
      <c r="M66" s="10">
        <v>99.5</v>
      </c>
      <c r="N66" s="11">
        <v>5.0830000000000002</v>
      </c>
      <c r="O66" s="11">
        <v>7.7290000000000001</v>
      </c>
      <c r="P66" s="11">
        <v>-0.65900000000000003</v>
      </c>
      <c r="Q66" s="11">
        <v>-1.9450000000000001</v>
      </c>
      <c r="R66" s="11">
        <v>-1.161</v>
      </c>
      <c r="S66" s="11">
        <v>35.223999999999997</v>
      </c>
      <c r="T66" s="11">
        <v>195</v>
      </c>
      <c r="U66" s="12">
        <v>6.5000000000000002E-2</v>
      </c>
    </row>
    <row r="67" spans="1:21">
      <c r="A67" s="10">
        <v>66</v>
      </c>
      <c r="B67" s="10">
        <v>190798</v>
      </c>
      <c r="C67" s="10" t="str">
        <f>VLOOKUP(B67,Sheet2!A:G,7,(FALSE))</f>
        <v>982 123729636977</v>
      </c>
      <c r="D67" s="10">
        <v>162667</v>
      </c>
      <c r="E67" s="10" t="s">
        <v>29</v>
      </c>
      <c r="F67" s="10" t="s">
        <v>33</v>
      </c>
      <c r="G67" s="10" t="s">
        <v>31</v>
      </c>
      <c r="H67" s="10">
        <v>2</v>
      </c>
      <c r="I67" s="10">
        <v>88.5</v>
      </c>
      <c r="J67" s="10">
        <v>19.5</v>
      </c>
      <c r="K67" s="10">
        <v>2.8</v>
      </c>
      <c r="L67" s="10">
        <v>14.2</v>
      </c>
      <c r="M67" s="10">
        <v>99.5</v>
      </c>
      <c r="N67" s="11">
        <v>2.76</v>
      </c>
      <c r="O67" s="11">
        <v>5.3769999999999998</v>
      </c>
      <c r="P67" s="11">
        <v>-0.90500000000000003</v>
      </c>
      <c r="Q67" s="11">
        <v>-1.0569999999999999</v>
      </c>
      <c r="R67" s="11">
        <v>-1.018</v>
      </c>
      <c r="S67" s="11">
        <v>27.343</v>
      </c>
      <c r="T67" s="11">
        <v>177.27</v>
      </c>
      <c r="U67" s="12">
        <v>2.8000000000000001E-2</v>
      </c>
    </row>
    <row r="68" spans="1:21">
      <c r="A68" s="10">
        <v>67</v>
      </c>
      <c r="B68" s="10">
        <v>191902</v>
      </c>
      <c r="C68" s="10" t="str">
        <f>VLOOKUP(B68,Sheet2!A:G,7,(FALSE))</f>
        <v>982 123729635873</v>
      </c>
      <c r="D68" s="10">
        <v>172344</v>
      </c>
      <c r="E68" s="10" t="s">
        <v>29</v>
      </c>
      <c r="F68" s="10" t="s">
        <v>33</v>
      </c>
      <c r="G68" s="10" t="s">
        <v>31</v>
      </c>
      <c r="H68" s="10">
        <v>1</v>
      </c>
      <c r="I68" s="10">
        <v>87</v>
      </c>
      <c r="J68" s="10">
        <v>18.7</v>
      </c>
      <c r="K68" s="10">
        <v>2.6</v>
      </c>
      <c r="L68" s="10">
        <v>13.7</v>
      </c>
      <c r="M68" s="10">
        <v>99.9</v>
      </c>
      <c r="N68" s="11">
        <v>2.976</v>
      </c>
      <c r="O68" s="11">
        <v>4.9939999999999998</v>
      </c>
      <c r="P68" s="11">
        <v>-0.45</v>
      </c>
      <c r="Q68" s="11">
        <v>-0.25600000000000001</v>
      </c>
      <c r="R68" s="11">
        <v>-0.97099999999999997</v>
      </c>
      <c r="S68" s="11">
        <v>24.474</v>
      </c>
      <c r="T68" s="11">
        <v>163.54</v>
      </c>
      <c r="U68" s="12">
        <v>2.8000000000000001E-2</v>
      </c>
    </row>
    <row r="69" spans="1:21">
      <c r="A69" s="10">
        <v>68</v>
      </c>
      <c r="B69" s="10">
        <v>192274</v>
      </c>
      <c r="C69" s="10" t="str">
        <f>VLOOKUP(B69,Sheet2!A:G,7,(FALSE))</f>
        <v>982 123729639501</v>
      </c>
      <c r="D69" s="10">
        <v>172344</v>
      </c>
      <c r="E69" s="10" t="s">
        <v>29</v>
      </c>
      <c r="F69" s="10" t="s">
        <v>33</v>
      </c>
      <c r="G69" s="10" t="s">
        <v>31</v>
      </c>
      <c r="H69" s="10">
        <v>1</v>
      </c>
      <c r="I69" s="10">
        <v>85</v>
      </c>
      <c r="J69" s="10">
        <v>18.8</v>
      </c>
      <c r="K69" s="10">
        <v>3.1</v>
      </c>
      <c r="L69" s="10">
        <v>16.600000000000001</v>
      </c>
      <c r="M69" s="10">
        <v>99.4</v>
      </c>
      <c r="N69" s="11">
        <v>3.746</v>
      </c>
      <c r="O69" s="11">
        <v>4.2030000000000003</v>
      </c>
      <c r="P69" s="11">
        <v>-0.627</v>
      </c>
      <c r="Q69" s="11">
        <v>-0.63700000000000001</v>
      </c>
      <c r="R69" s="11">
        <v>-1.343</v>
      </c>
      <c r="S69" s="11">
        <v>30.280999999999999</v>
      </c>
      <c r="T69" s="11">
        <v>170.4</v>
      </c>
      <c r="U69" s="12">
        <v>2E-3</v>
      </c>
    </row>
    <row r="70" spans="1:21">
      <c r="A70" s="10">
        <v>69</v>
      </c>
      <c r="B70" s="10">
        <v>190737</v>
      </c>
      <c r="C70" s="10" t="str">
        <f>VLOOKUP(B70,Sheet2!A:G,7,(FALSE))</f>
        <v>982 123729637038</v>
      </c>
      <c r="D70" s="10">
        <v>172525</v>
      </c>
      <c r="E70" s="10" t="s">
        <v>29</v>
      </c>
      <c r="F70" s="10" t="s">
        <v>33</v>
      </c>
      <c r="G70" s="10" t="s">
        <v>31</v>
      </c>
      <c r="H70" s="10">
        <v>2</v>
      </c>
      <c r="I70" s="10">
        <v>82.5</v>
      </c>
      <c r="J70" s="10">
        <v>20.100000000000001</v>
      </c>
      <c r="K70" s="10">
        <v>3</v>
      </c>
      <c r="L70" s="10">
        <v>14.8</v>
      </c>
      <c r="M70" s="10">
        <v>99.4</v>
      </c>
      <c r="N70" s="11">
        <v>5.5410000000000004</v>
      </c>
      <c r="O70" s="11">
        <v>7.1050000000000004</v>
      </c>
      <c r="P70" s="11">
        <v>-0.3</v>
      </c>
      <c r="Q70" s="11">
        <v>-0.442</v>
      </c>
      <c r="R70" s="11">
        <v>-0.45300000000000001</v>
      </c>
      <c r="S70" s="11">
        <v>21.884</v>
      </c>
      <c r="T70" s="11">
        <v>162</v>
      </c>
      <c r="U70" s="12">
        <v>5.8999999999999997E-2</v>
      </c>
    </row>
    <row r="71" spans="1:21">
      <c r="A71" s="10">
        <v>70</v>
      </c>
      <c r="B71" s="10">
        <v>191457</v>
      </c>
      <c r="C71" s="10" t="str">
        <f>VLOOKUP(B71,Sheet2!A:G,7,(FALSE))</f>
        <v>982 123729636318</v>
      </c>
      <c r="D71" s="10">
        <v>171555</v>
      </c>
      <c r="E71" s="10" t="s">
        <v>29</v>
      </c>
      <c r="F71" s="10" t="s">
        <v>33</v>
      </c>
      <c r="G71" s="10" t="s">
        <v>31</v>
      </c>
      <c r="H71" s="10">
        <v>2</v>
      </c>
      <c r="I71" s="10">
        <v>82.5</v>
      </c>
      <c r="J71" s="10">
        <v>19.8</v>
      </c>
      <c r="K71" s="10">
        <v>2.6</v>
      </c>
      <c r="L71" s="10">
        <v>13.2</v>
      </c>
      <c r="M71" s="10">
        <v>99.6</v>
      </c>
      <c r="N71" s="11">
        <v>5.2080000000000002</v>
      </c>
      <c r="O71" s="11">
        <v>6.3609999999999998</v>
      </c>
      <c r="P71" s="11">
        <v>-6.9000000000000006E-2</v>
      </c>
      <c r="Q71" s="11">
        <v>-0.57399999999999995</v>
      </c>
      <c r="R71" s="11">
        <v>-0.65700000000000003</v>
      </c>
      <c r="S71" s="11">
        <v>31.513999999999999</v>
      </c>
      <c r="T71" s="11">
        <v>181.41</v>
      </c>
      <c r="U71" s="12">
        <v>7.9000000000000001E-2</v>
      </c>
    </row>
    <row r="72" spans="1:21">
      <c r="A72" s="10">
        <v>71</v>
      </c>
      <c r="B72" s="10">
        <v>195026</v>
      </c>
      <c r="C72" s="10" t="str">
        <f>VLOOKUP(B72,Sheet2!A:G,7,(FALSE))</f>
        <v>982 123731441176</v>
      </c>
      <c r="D72" s="10" t="s">
        <v>18</v>
      </c>
      <c r="E72" s="10" t="s">
        <v>29</v>
      </c>
      <c r="F72" s="10"/>
      <c r="G72" s="10" t="s">
        <v>31</v>
      </c>
      <c r="H72" s="10">
        <v>2</v>
      </c>
      <c r="I72" s="10">
        <v>88.5</v>
      </c>
      <c r="J72" s="10">
        <v>19.2</v>
      </c>
      <c r="K72" s="10">
        <v>2.9</v>
      </c>
      <c r="L72" s="10">
        <v>15.1</v>
      </c>
      <c r="M72" s="10">
        <v>99.3</v>
      </c>
      <c r="N72" s="11">
        <v>7.3440000000000003</v>
      </c>
      <c r="O72" s="11">
        <v>7.6470000000000002</v>
      </c>
      <c r="P72" s="11">
        <v>-0.39200000000000002</v>
      </c>
      <c r="Q72" s="11">
        <v>-0.995</v>
      </c>
      <c r="R72" s="11">
        <v>-0.52800000000000002</v>
      </c>
      <c r="S72" s="11">
        <v>34.741999999999997</v>
      </c>
      <c r="T72" s="11">
        <v>177.53</v>
      </c>
      <c r="U72" s="12"/>
    </row>
    <row r="73" spans="1:21">
      <c r="A73" s="10">
        <v>72</v>
      </c>
      <c r="B73" s="10">
        <v>195268</v>
      </c>
      <c r="C73" s="10" t="str">
        <f>VLOOKUP(B73,Sheet2!A:G,7,(FALSE))</f>
        <v>982 123731440934</v>
      </c>
      <c r="D73" s="10" t="s">
        <v>18</v>
      </c>
      <c r="E73" s="10" t="s">
        <v>29</v>
      </c>
      <c r="F73" s="10"/>
      <c r="G73" s="10" t="s">
        <v>31</v>
      </c>
      <c r="H73" s="10">
        <v>2</v>
      </c>
      <c r="I73" s="10">
        <v>89.5</v>
      </c>
      <c r="J73" s="10">
        <v>18.7</v>
      </c>
      <c r="K73" s="10">
        <v>2.9</v>
      </c>
      <c r="L73" s="10">
        <v>15.4</v>
      </c>
      <c r="M73" s="10">
        <v>99.5</v>
      </c>
      <c r="N73" s="11">
        <v>6.5209999999999999</v>
      </c>
      <c r="O73" s="11">
        <v>8.1280000000000001</v>
      </c>
      <c r="P73" s="11">
        <v>-0.34699999999999998</v>
      </c>
      <c r="Q73" s="11">
        <v>4.5999999999999999E-2</v>
      </c>
      <c r="R73" s="11">
        <v>-0.96699999999999997</v>
      </c>
      <c r="S73" s="11">
        <v>34.686999999999998</v>
      </c>
      <c r="T73" s="11">
        <v>183.49</v>
      </c>
      <c r="U73" s="12"/>
    </row>
    <row r="74" spans="1:21">
      <c r="A74" s="10">
        <v>73</v>
      </c>
      <c r="B74" s="10">
        <v>194538</v>
      </c>
      <c r="C74" s="10" t="str">
        <f>VLOOKUP(B74,Sheet2!A:G,7,(FALSE))</f>
        <v>982 123729640237</v>
      </c>
      <c r="D74" s="10" t="s">
        <v>18</v>
      </c>
      <c r="E74" s="10" t="s">
        <v>29</v>
      </c>
      <c r="F74" s="10"/>
      <c r="G74" s="10" t="s">
        <v>31</v>
      </c>
      <c r="H74" s="10">
        <v>2</v>
      </c>
      <c r="I74" s="10">
        <v>91</v>
      </c>
      <c r="J74" s="10">
        <v>20.7</v>
      </c>
      <c r="K74" s="10">
        <v>3</v>
      </c>
      <c r="L74" s="10">
        <v>14.4</v>
      </c>
      <c r="M74" s="10">
        <v>99.5</v>
      </c>
      <c r="N74" s="11">
        <v>7.4119999999999999</v>
      </c>
      <c r="O74" s="11">
        <v>8.7230000000000008</v>
      </c>
      <c r="P74" s="11">
        <v>-0.33600000000000002</v>
      </c>
      <c r="Q74" s="11">
        <v>-0.27200000000000002</v>
      </c>
      <c r="R74" s="11">
        <v>5.1999999999999998E-2</v>
      </c>
      <c r="S74" s="11">
        <v>42.994</v>
      </c>
      <c r="T74" s="11">
        <v>192.45</v>
      </c>
      <c r="U74" s="12"/>
    </row>
    <row r="75" spans="1:21">
      <c r="A75" s="10">
        <v>74</v>
      </c>
      <c r="B75" s="10">
        <v>194699</v>
      </c>
      <c r="C75" s="10" t="str">
        <f>VLOOKUP(B75,Sheet2!A:G,7,(FALSE))</f>
        <v>982 123729640076</v>
      </c>
      <c r="D75" s="10" t="s">
        <v>18</v>
      </c>
      <c r="E75" s="10" t="s">
        <v>29</v>
      </c>
      <c r="F75" s="10"/>
      <c r="G75" s="10" t="s">
        <v>31</v>
      </c>
      <c r="H75" s="10">
        <v>2</v>
      </c>
      <c r="I75" s="10">
        <v>91</v>
      </c>
      <c r="J75" s="10">
        <v>18.3</v>
      </c>
      <c r="K75" s="10">
        <v>3.1</v>
      </c>
      <c r="L75" s="10">
        <v>16.899999999999999</v>
      </c>
      <c r="M75" s="10">
        <v>99.4</v>
      </c>
      <c r="N75" s="11">
        <v>5.5529999999999999</v>
      </c>
      <c r="O75" s="11">
        <v>6.3940000000000001</v>
      </c>
      <c r="P75" s="11"/>
      <c r="Q75" s="11"/>
      <c r="R75" s="11">
        <v>-1.024</v>
      </c>
      <c r="S75" s="11">
        <v>34.896000000000001</v>
      </c>
      <c r="T75" s="11">
        <v>179</v>
      </c>
      <c r="U75" s="12"/>
    </row>
    <row r="76" spans="1:21">
      <c r="A76" s="10">
        <v>75</v>
      </c>
      <c r="B76" s="10">
        <v>194136</v>
      </c>
      <c r="C76" s="10" t="str">
        <f>VLOOKUP(B76,Sheet2!A:G,7,(FALSE))</f>
        <v>982 123729640639</v>
      </c>
      <c r="D76" s="10" t="s">
        <v>18</v>
      </c>
      <c r="E76" s="10" t="s">
        <v>29</v>
      </c>
      <c r="F76" s="10"/>
      <c r="G76" s="10" t="s">
        <v>31</v>
      </c>
      <c r="H76" s="10">
        <v>2</v>
      </c>
      <c r="I76" s="10">
        <v>92</v>
      </c>
      <c r="J76" s="10">
        <v>17</v>
      </c>
      <c r="K76" s="10">
        <v>3.5</v>
      </c>
      <c r="L76" s="10">
        <v>20.9</v>
      </c>
      <c r="M76" s="10">
        <v>99.2</v>
      </c>
      <c r="N76" s="11">
        <v>6.1639999999999997</v>
      </c>
      <c r="O76" s="11">
        <v>8.0640000000000001</v>
      </c>
      <c r="P76" s="11">
        <v>-0.44</v>
      </c>
      <c r="Q76" s="11">
        <v>-0.26300000000000001</v>
      </c>
      <c r="R76" s="11">
        <v>-1.71</v>
      </c>
      <c r="S76" s="11">
        <v>33.762999999999998</v>
      </c>
      <c r="T76" s="11">
        <v>181</v>
      </c>
      <c r="U76" s="12"/>
    </row>
    <row r="77" spans="1:21">
      <c r="A77" s="10">
        <v>76</v>
      </c>
      <c r="B77" s="10">
        <v>193780</v>
      </c>
      <c r="C77" s="10" t="str">
        <f>VLOOKUP(B77,Sheet2!A:G,7,(FALSE))</f>
        <v>982 123729637995</v>
      </c>
      <c r="D77" s="10" t="s">
        <v>18</v>
      </c>
      <c r="E77" s="10" t="s">
        <v>29</v>
      </c>
      <c r="F77" s="10"/>
      <c r="G77" s="10" t="s">
        <v>31</v>
      </c>
      <c r="H77" s="10">
        <v>1</v>
      </c>
      <c r="I77" s="10">
        <v>94.5</v>
      </c>
      <c r="J77" s="10">
        <v>19</v>
      </c>
      <c r="K77" s="10">
        <v>3</v>
      </c>
      <c r="L77" s="10">
        <v>16</v>
      </c>
      <c r="M77" s="10">
        <v>99.2</v>
      </c>
      <c r="N77" s="11">
        <v>6.7839999999999998</v>
      </c>
      <c r="O77" s="11">
        <v>8.9559999999999995</v>
      </c>
      <c r="P77" s="11">
        <v>-0.371</v>
      </c>
      <c r="Q77" s="11">
        <v>-0.89800000000000002</v>
      </c>
      <c r="R77" s="11">
        <v>-0.82699999999999996</v>
      </c>
      <c r="S77" s="11">
        <v>42.09</v>
      </c>
      <c r="T77" s="11">
        <v>198.31</v>
      </c>
      <c r="U77" s="12"/>
    </row>
    <row r="78" spans="1:21">
      <c r="A78" s="10">
        <v>77</v>
      </c>
      <c r="B78" s="10">
        <v>194622</v>
      </c>
      <c r="C78" s="10" t="str">
        <f>VLOOKUP(B78,Sheet2!A:G,7,(FALSE))</f>
        <v>982 123729640153</v>
      </c>
      <c r="D78" s="10" t="s">
        <v>18</v>
      </c>
      <c r="E78" s="10" t="s">
        <v>29</v>
      </c>
      <c r="F78" s="10"/>
      <c r="G78" s="10" t="s">
        <v>31</v>
      </c>
      <c r="H78" s="10">
        <v>2</v>
      </c>
      <c r="I78" s="10">
        <v>95</v>
      </c>
      <c r="J78" s="10">
        <v>19.100000000000001</v>
      </c>
      <c r="K78" s="10">
        <v>2.2999999999999998</v>
      </c>
      <c r="L78" s="10">
        <v>12.2</v>
      </c>
      <c r="M78" s="10">
        <v>99.6</v>
      </c>
      <c r="N78" s="11">
        <v>6.9980000000000002</v>
      </c>
      <c r="O78" s="11">
        <v>8.4109999999999996</v>
      </c>
      <c r="P78" s="11">
        <v>-0.51</v>
      </c>
      <c r="Q78" s="11">
        <v>-0.98</v>
      </c>
      <c r="R78" s="11">
        <v>-0.80200000000000005</v>
      </c>
      <c r="S78" s="11">
        <v>35.725999999999999</v>
      </c>
      <c r="T78" s="11">
        <v>187.69</v>
      </c>
      <c r="U78" s="12"/>
    </row>
    <row r="79" spans="1:21">
      <c r="A79" s="10">
        <v>78</v>
      </c>
      <c r="B79" s="10">
        <v>193886</v>
      </c>
      <c r="C79" s="10" t="str">
        <f>VLOOKUP(B79,Sheet2!A:G,7,(FALSE))</f>
        <v>982 123729637889</v>
      </c>
      <c r="D79" s="10" t="s">
        <v>18</v>
      </c>
      <c r="E79" s="10" t="s">
        <v>29</v>
      </c>
      <c r="F79" s="10"/>
      <c r="G79" s="10" t="s">
        <v>31</v>
      </c>
      <c r="H79" s="10">
        <v>2</v>
      </c>
      <c r="I79" s="10">
        <v>96</v>
      </c>
      <c r="J79" s="10">
        <v>18.5</v>
      </c>
      <c r="K79" s="10">
        <v>3.1</v>
      </c>
      <c r="L79" s="10">
        <v>16.7</v>
      </c>
      <c r="M79" s="10">
        <v>99.6</v>
      </c>
      <c r="N79" s="11">
        <v>6.67</v>
      </c>
      <c r="O79" s="11">
        <v>7.73</v>
      </c>
      <c r="P79" s="11">
        <v>-0.44700000000000001</v>
      </c>
      <c r="Q79" s="11">
        <v>-0.81100000000000005</v>
      </c>
      <c r="R79" s="11">
        <v>-0.93100000000000005</v>
      </c>
      <c r="S79" s="11">
        <v>32.609000000000002</v>
      </c>
      <c r="T79" s="11">
        <v>177.89</v>
      </c>
      <c r="U79" s="12"/>
    </row>
    <row r="80" spans="1:21">
      <c r="A80" s="10">
        <v>79</v>
      </c>
      <c r="B80" s="15">
        <v>190767</v>
      </c>
      <c r="C80" s="10" t="str">
        <f>VLOOKUP(B80,Sheet2!A:G,7,(FALSE))</f>
        <v>982 123729637008</v>
      </c>
      <c r="D80" s="15">
        <v>161153</v>
      </c>
      <c r="E80" s="15" t="s">
        <v>29</v>
      </c>
      <c r="F80" s="15"/>
      <c r="G80" s="15" t="s">
        <v>31</v>
      </c>
      <c r="H80" s="15">
        <v>2</v>
      </c>
      <c r="I80" s="15">
        <v>99.5</v>
      </c>
      <c r="J80" s="15">
        <v>18</v>
      </c>
      <c r="K80" s="15">
        <v>2.8</v>
      </c>
      <c r="L80" s="15">
        <v>15.6</v>
      </c>
      <c r="M80" s="15">
        <v>99.3</v>
      </c>
      <c r="N80" s="16">
        <v>6.6459999999999999</v>
      </c>
      <c r="O80" s="16">
        <v>8.9600000000000009</v>
      </c>
      <c r="P80" s="16">
        <v>-0.42</v>
      </c>
      <c r="Q80" s="16">
        <v>-0.74399999999999999</v>
      </c>
      <c r="R80" s="16">
        <v>-1.5669999999999999</v>
      </c>
      <c r="S80" s="16">
        <v>29.097000000000001</v>
      </c>
      <c r="T80" s="16">
        <v>191.99</v>
      </c>
      <c r="U80" s="17">
        <v>0.115</v>
      </c>
    </row>
    <row r="81" spans="1:21">
      <c r="A81" s="10">
        <v>80</v>
      </c>
      <c r="B81" s="10">
        <v>191301</v>
      </c>
      <c r="C81" s="10" t="str">
        <f>VLOOKUP(B81,Sheet2!A:G,7,(FALSE))</f>
        <v>982 123729636474</v>
      </c>
      <c r="D81" s="10">
        <v>170293</v>
      </c>
      <c r="E81" s="10" t="s">
        <v>29</v>
      </c>
      <c r="F81" s="10"/>
      <c r="G81" s="10" t="s">
        <v>31</v>
      </c>
      <c r="H81" s="10">
        <v>2</v>
      </c>
      <c r="I81" s="10">
        <v>108.5</v>
      </c>
      <c r="J81" s="10">
        <v>17.8</v>
      </c>
      <c r="K81" s="10">
        <v>2.9</v>
      </c>
      <c r="L81" s="10">
        <v>16.399999999999999</v>
      </c>
      <c r="M81" s="10">
        <v>99.6</v>
      </c>
      <c r="N81" s="11">
        <v>7.2350000000000003</v>
      </c>
      <c r="O81" s="11">
        <v>9.6259999999999994</v>
      </c>
      <c r="P81" s="11">
        <v>-0.30299999999999999</v>
      </c>
      <c r="Q81" s="11">
        <v>-0.64600000000000002</v>
      </c>
      <c r="R81" s="11">
        <v>-1.34</v>
      </c>
      <c r="S81" s="11">
        <v>29.84</v>
      </c>
      <c r="T81" s="11">
        <v>183.6</v>
      </c>
      <c r="U81" s="12">
        <v>4.1000000000000002E-2</v>
      </c>
    </row>
    <row r="82" spans="1:21">
      <c r="A82" s="7">
        <v>81</v>
      </c>
      <c r="B82" s="7">
        <v>196749</v>
      </c>
      <c r="C82" s="10" t="str">
        <f>VLOOKUP(B82,Sheet2!A:G,7,(FALSE))</f>
        <v>982 123729634926</v>
      </c>
      <c r="D82" s="7">
        <v>175244</v>
      </c>
      <c r="E82" s="7" t="s">
        <v>37</v>
      </c>
      <c r="G82" s="7" t="s">
        <v>30</v>
      </c>
      <c r="H82" s="7">
        <v>2</v>
      </c>
      <c r="I82" s="7">
        <v>103.5</v>
      </c>
      <c r="J82" s="7">
        <v>18.7</v>
      </c>
      <c r="K82" s="7">
        <v>2.6</v>
      </c>
      <c r="L82" s="7">
        <v>13.8</v>
      </c>
      <c r="M82" s="7">
        <v>99.7</v>
      </c>
      <c r="N82" s="8">
        <v>6.0190000000000001</v>
      </c>
      <c r="O82" s="8">
        <v>7.875</v>
      </c>
      <c r="P82" s="8">
        <v>-0.78300000000000003</v>
      </c>
      <c r="Q82" s="8">
        <v>-0.26100000000000001</v>
      </c>
      <c r="R82" s="8">
        <v>-1.3</v>
      </c>
      <c r="S82" s="8">
        <v>20.774000000000001</v>
      </c>
      <c r="T82" s="8">
        <v>162.28</v>
      </c>
      <c r="U82" s="9">
        <v>-1.7000000000000001E-2</v>
      </c>
    </row>
    <row r="83" spans="1:21">
      <c r="A83" s="7">
        <v>82</v>
      </c>
      <c r="B83" s="7">
        <v>197109</v>
      </c>
      <c r="C83" s="10" t="str">
        <f>VLOOKUP(B83,Sheet2!A:G,7,(FALSE))</f>
        <v>982 123729634566</v>
      </c>
      <c r="D83" s="7">
        <v>174094</v>
      </c>
      <c r="E83" s="7" t="s">
        <v>37</v>
      </c>
      <c r="G83" s="7" t="s">
        <v>30</v>
      </c>
      <c r="H83" s="7">
        <v>1</v>
      </c>
      <c r="I83" s="7">
        <v>100</v>
      </c>
      <c r="J83" s="7">
        <v>20.3</v>
      </c>
      <c r="K83" s="7">
        <v>2.9</v>
      </c>
      <c r="L83" s="7">
        <v>14.1</v>
      </c>
      <c r="M83" s="7">
        <v>99.4</v>
      </c>
      <c r="N83" s="8">
        <v>8.31</v>
      </c>
      <c r="O83" s="8">
        <v>9.2929999999999993</v>
      </c>
      <c r="P83" s="8">
        <v>-6.9000000000000006E-2</v>
      </c>
      <c r="Q83" s="8">
        <v>1.7869999999999999</v>
      </c>
      <c r="R83" s="8">
        <v>-0.189</v>
      </c>
      <c r="S83" s="8">
        <v>23.103999999999999</v>
      </c>
      <c r="T83" s="8">
        <v>151.4</v>
      </c>
      <c r="U83" s="9">
        <v>-1.4E-2</v>
      </c>
    </row>
    <row r="84" spans="1:21">
      <c r="A84" s="7">
        <v>83</v>
      </c>
      <c r="B84" s="7">
        <v>196265</v>
      </c>
      <c r="C84" s="10" t="str">
        <f>VLOOKUP(B84,Sheet2!A:G,7,(FALSE))</f>
        <v>982 123729635410</v>
      </c>
      <c r="D84" s="7" t="s">
        <v>19</v>
      </c>
      <c r="E84" s="7" t="s">
        <v>37</v>
      </c>
      <c r="G84" s="7" t="s">
        <v>31</v>
      </c>
      <c r="H84" s="7">
        <v>1</v>
      </c>
      <c r="I84" s="7">
        <v>97.5</v>
      </c>
      <c r="J84" s="7">
        <v>15.9</v>
      </c>
      <c r="K84" s="7">
        <v>2.8</v>
      </c>
      <c r="L84" s="7">
        <v>17.3</v>
      </c>
      <c r="M84" s="7">
        <v>99.6</v>
      </c>
      <c r="N84" s="8">
        <v>6.6769999999999996</v>
      </c>
      <c r="O84" s="8">
        <v>7.2229999999999999</v>
      </c>
      <c r="P84" s="8">
        <v>-0.35</v>
      </c>
      <c r="Q84" s="8">
        <v>0.55000000000000004</v>
      </c>
      <c r="R84" s="8">
        <v>-2.2559999999999998</v>
      </c>
      <c r="S84" s="8">
        <v>18.465</v>
      </c>
      <c r="T84" s="8">
        <v>158.99</v>
      </c>
      <c r="U84" s="9"/>
    </row>
    <row r="85" spans="1:21">
      <c r="A85" s="7">
        <v>84</v>
      </c>
      <c r="B85" s="7">
        <v>196243</v>
      </c>
      <c r="C85" s="10" t="str">
        <f>VLOOKUP(B85,Sheet2!A:G,7,(FALSE))</f>
        <v>982 123729635432</v>
      </c>
      <c r="D85" s="7" t="s">
        <v>19</v>
      </c>
      <c r="E85" s="7" t="s">
        <v>37</v>
      </c>
      <c r="G85" s="7" t="s">
        <v>31</v>
      </c>
      <c r="H85" s="7">
        <v>1</v>
      </c>
      <c r="I85" s="7">
        <v>96</v>
      </c>
      <c r="J85" s="7">
        <v>18.5</v>
      </c>
      <c r="K85" s="7">
        <v>2.8</v>
      </c>
      <c r="L85" s="7">
        <v>15.2</v>
      </c>
      <c r="M85" s="7">
        <v>99.4</v>
      </c>
      <c r="N85" s="8">
        <v>6.6980000000000004</v>
      </c>
      <c r="O85" s="8">
        <v>7.9020000000000001</v>
      </c>
      <c r="P85" s="8">
        <v>-0.41</v>
      </c>
      <c r="Q85" s="8">
        <v>-7.4999999999999997E-2</v>
      </c>
      <c r="R85" s="8">
        <v>-1.042</v>
      </c>
      <c r="S85" s="8">
        <v>18.931000000000001</v>
      </c>
      <c r="T85" s="8">
        <v>152.88999999999999</v>
      </c>
      <c r="U85" s="9"/>
    </row>
    <row r="86" spans="1:21">
      <c r="A86" s="7">
        <v>85</v>
      </c>
      <c r="B86" s="7">
        <v>196097</v>
      </c>
      <c r="C86" s="10" t="str">
        <f>VLOOKUP(B86,Sheet2!A:G,7,(FALSE))</f>
        <v>982 123729635578</v>
      </c>
      <c r="D86" s="7" t="s">
        <v>19</v>
      </c>
      <c r="E86" s="7" t="s">
        <v>37</v>
      </c>
      <c r="G86" s="7" t="s">
        <v>31</v>
      </c>
      <c r="H86" s="7">
        <v>2</v>
      </c>
      <c r="I86" s="7">
        <v>94</v>
      </c>
      <c r="J86" s="7">
        <v>18.100000000000001</v>
      </c>
      <c r="K86" s="7">
        <v>2.6</v>
      </c>
      <c r="L86" s="7">
        <v>14.4</v>
      </c>
      <c r="M86" s="7">
        <v>99.7</v>
      </c>
      <c r="N86" s="8">
        <v>7.6269999999999998</v>
      </c>
      <c r="O86" s="8">
        <v>7.8550000000000004</v>
      </c>
      <c r="P86" s="8">
        <v>-0.16200000000000001</v>
      </c>
      <c r="Q86" s="8">
        <v>1.2410000000000001</v>
      </c>
      <c r="R86" s="8">
        <v>-1.2969999999999999</v>
      </c>
      <c r="S86" s="8">
        <v>23.936</v>
      </c>
      <c r="T86" s="8">
        <v>162.84</v>
      </c>
      <c r="U86" s="9"/>
    </row>
    <row r="87" spans="1:21">
      <c r="A87" s="7">
        <v>86</v>
      </c>
      <c r="B87" s="7">
        <v>196202</v>
      </c>
      <c r="C87" s="10" t="str">
        <f>VLOOKUP(B87,Sheet2!A:G,7,(FALSE))</f>
        <v>982 123729635473</v>
      </c>
      <c r="D87" s="7" t="s">
        <v>19</v>
      </c>
      <c r="E87" s="7" t="s">
        <v>37</v>
      </c>
      <c r="G87" s="7" t="s">
        <v>31</v>
      </c>
      <c r="H87" s="7">
        <v>2</v>
      </c>
      <c r="I87" s="7">
        <v>93.5</v>
      </c>
      <c r="J87" s="7">
        <v>19.2</v>
      </c>
      <c r="K87" s="7">
        <v>3.2</v>
      </c>
      <c r="L87" s="7">
        <v>16.899999999999999</v>
      </c>
      <c r="M87" s="7">
        <v>99.5</v>
      </c>
      <c r="N87" s="8">
        <v>6.7759999999999998</v>
      </c>
      <c r="O87" s="8">
        <v>8.1020000000000003</v>
      </c>
      <c r="P87" s="8">
        <v>-0.437</v>
      </c>
      <c r="Q87" s="8">
        <v>0.754</v>
      </c>
      <c r="R87" s="8">
        <v>-0.84499999999999997</v>
      </c>
      <c r="S87" s="8">
        <v>22.02</v>
      </c>
      <c r="T87" s="8">
        <v>156.65</v>
      </c>
      <c r="U87" s="9"/>
    </row>
    <row r="88" spans="1:21">
      <c r="A88" s="7">
        <v>87</v>
      </c>
      <c r="B88" s="7">
        <v>196035</v>
      </c>
      <c r="C88" s="10" t="str">
        <f>VLOOKUP(B88,Sheet2!A:G,7,(FALSE))</f>
        <v>982 123729635640</v>
      </c>
      <c r="D88" s="7" t="s">
        <v>19</v>
      </c>
      <c r="E88" s="7" t="s">
        <v>37</v>
      </c>
      <c r="G88" s="7" t="s">
        <v>30</v>
      </c>
      <c r="H88" s="7">
        <v>2</v>
      </c>
      <c r="I88" s="7">
        <v>93</v>
      </c>
      <c r="J88" s="7">
        <v>16.5</v>
      </c>
      <c r="K88" s="7">
        <v>2.2000000000000002</v>
      </c>
      <c r="L88" s="7">
        <v>13.3</v>
      </c>
      <c r="M88" s="7">
        <v>100</v>
      </c>
      <c r="N88" s="8">
        <v>7.2629999999999999</v>
      </c>
      <c r="O88" s="8">
        <v>8.3000000000000007</v>
      </c>
      <c r="P88" s="8">
        <v>-0.68700000000000006</v>
      </c>
      <c r="Q88" s="8">
        <v>-7.4999999999999997E-2</v>
      </c>
      <c r="R88" s="8">
        <v>-2.1179999999999999</v>
      </c>
      <c r="S88" s="8">
        <v>20.045000000000002</v>
      </c>
      <c r="T88" s="8">
        <v>165.41</v>
      </c>
      <c r="U88" s="9"/>
    </row>
    <row r="89" spans="1:21">
      <c r="A89" s="7">
        <v>88</v>
      </c>
      <c r="B89" s="7">
        <v>196378</v>
      </c>
      <c r="C89" s="10" t="str">
        <f>VLOOKUP(B89,Sheet2!A:G,7,(FALSE))</f>
        <v>982 123729635297</v>
      </c>
      <c r="D89" s="7">
        <v>174094</v>
      </c>
      <c r="E89" s="7" t="s">
        <v>37</v>
      </c>
      <c r="G89" s="7" t="s">
        <v>30</v>
      </c>
      <c r="H89" s="7">
        <v>2</v>
      </c>
      <c r="I89" s="7">
        <v>91.5</v>
      </c>
      <c r="J89" s="7">
        <v>20.6</v>
      </c>
      <c r="K89" s="7">
        <v>3.3</v>
      </c>
      <c r="L89" s="7">
        <v>16.2</v>
      </c>
      <c r="M89" s="7">
        <v>98.6</v>
      </c>
      <c r="N89" s="8">
        <v>6.4720000000000004</v>
      </c>
      <c r="O89" s="8">
        <v>8.3030000000000008</v>
      </c>
      <c r="P89" s="8">
        <v>-0.255</v>
      </c>
      <c r="Q89" s="8">
        <v>0.56299999999999994</v>
      </c>
      <c r="R89" s="8">
        <v>-0.41099999999999998</v>
      </c>
      <c r="S89" s="8">
        <v>30.922999999999998</v>
      </c>
      <c r="T89" s="8">
        <v>168.02</v>
      </c>
      <c r="U89" s="9">
        <v>8.0000000000000002E-3</v>
      </c>
    </row>
    <row r="90" spans="1:21">
      <c r="A90" s="7">
        <v>89</v>
      </c>
      <c r="B90" s="7">
        <v>196503</v>
      </c>
      <c r="C90" s="10" t="str">
        <f>VLOOKUP(B90,Sheet2!A:G,7,(FALSE))</f>
        <v>982 123729635172</v>
      </c>
      <c r="D90" s="7">
        <v>174832</v>
      </c>
      <c r="E90" s="7" t="s">
        <v>37</v>
      </c>
      <c r="G90" s="7" t="s">
        <v>31</v>
      </c>
      <c r="H90" s="7">
        <v>2</v>
      </c>
      <c r="I90" s="7">
        <v>90</v>
      </c>
      <c r="J90" s="7">
        <v>19</v>
      </c>
      <c r="K90" s="7">
        <v>3.4</v>
      </c>
      <c r="L90" s="7">
        <v>18</v>
      </c>
      <c r="M90" s="7">
        <v>98.8</v>
      </c>
      <c r="N90" s="8">
        <v>4.32</v>
      </c>
      <c r="O90" s="8">
        <v>5.7549999999999999</v>
      </c>
      <c r="P90" s="8">
        <v>0.27900000000000003</v>
      </c>
      <c r="Q90" s="8">
        <v>0.76900000000000002</v>
      </c>
      <c r="R90" s="8">
        <v>-1.1739999999999999</v>
      </c>
      <c r="S90" s="8">
        <v>15.862</v>
      </c>
      <c r="T90" s="8">
        <v>153.82</v>
      </c>
      <c r="U90" s="9">
        <v>4.1000000000000002E-2</v>
      </c>
    </row>
    <row r="91" spans="1:21">
      <c r="A91" s="7">
        <v>90</v>
      </c>
      <c r="B91" s="7">
        <v>196336</v>
      </c>
      <c r="C91" s="10" t="str">
        <f>VLOOKUP(B91,Sheet2!A:G,7,(FALSE))</f>
        <v>982 123729635339</v>
      </c>
      <c r="D91" s="7">
        <v>174491</v>
      </c>
      <c r="E91" s="7" t="s">
        <v>37</v>
      </c>
      <c r="G91" s="7" t="s">
        <v>30</v>
      </c>
      <c r="H91" s="7">
        <v>2</v>
      </c>
      <c r="I91" s="7">
        <v>89.5</v>
      </c>
      <c r="J91" s="7">
        <v>16.7</v>
      </c>
      <c r="K91" s="7">
        <v>2.9</v>
      </c>
      <c r="L91" s="7">
        <v>17.3</v>
      </c>
      <c r="M91" s="7">
        <v>99.8</v>
      </c>
      <c r="N91" s="8">
        <v>1.998</v>
      </c>
      <c r="O91" s="8">
        <v>5.0519999999999996</v>
      </c>
      <c r="P91" s="8">
        <v>-0.14000000000000001</v>
      </c>
      <c r="Q91" s="8">
        <v>-0.104</v>
      </c>
      <c r="R91" s="8">
        <v>-1.96</v>
      </c>
      <c r="S91" s="8">
        <v>16.074999999999999</v>
      </c>
      <c r="T91" s="8">
        <v>156.72999999999999</v>
      </c>
      <c r="U91" s="9">
        <v>3.4000000000000002E-2</v>
      </c>
    </row>
    <row r="92" spans="1:21">
      <c r="A92" s="7">
        <v>91</v>
      </c>
      <c r="B92" s="7">
        <v>196099</v>
      </c>
      <c r="C92" s="10" t="str">
        <f>VLOOKUP(B92,Sheet2!A:G,7,(FALSE))</f>
        <v>982 123729635576</v>
      </c>
      <c r="D92" s="7" t="s">
        <v>19</v>
      </c>
      <c r="E92" s="7" t="s">
        <v>37</v>
      </c>
      <c r="G92" s="7" t="s">
        <v>30</v>
      </c>
      <c r="H92" s="7">
        <v>2</v>
      </c>
      <c r="I92" s="7">
        <v>89</v>
      </c>
      <c r="J92" s="7">
        <v>19</v>
      </c>
      <c r="K92" s="7">
        <v>2.5</v>
      </c>
      <c r="L92" s="7">
        <v>13.1</v>
      </c>
      <c r="M92" s="7">
        <v>99.7</v>
      </c>
      <c r="N92" s="8">
        <v>6.2910000000000004</v>
      </c>
      <c r="O92" s="8">
        <v>7.6520000000000001</v>
      </c>
      <c r="P92" s="8">
        <v>-0.72899999999999998</v>
      </c>
      <c r="Q92" s="8">
        <v>-0.14000000000000001</v>
      </c>
      <c r="R92" s="8">
        <v>-0.98099999999999998</v>
      </c>
      <c r="S92" s="8">
        <v>23.428999999999998</v>
      </c>
      <c r="T92" s="8">
        <v>161.97</v>
      </c>
      <c r="U92" s="9"/>
    </row>
    <row r="93" spans="1:21">
      <c r="A93" s="7">
        <v>92</v>
      </c>
      <c r="B93" s="7">
        <v>196883</v>
      </c>
      <c r="C93" s="10" t="str">
        <f>VLOOKUP(B93,Sheet2!A:G,7,(FALSE))</f>
        <v>982 123729634792</v>
      </c>
      <c r="D93" s="7">
        <v>176265</v>
      </c>
      <c r="E93" s="7" t="s">
        <v>37</v>
      </c>
      <c r="G93" s="7" t="s">
        <v>30</v>
      </c>
      <c r="H93" s="7">
        <v>1</v>
      </c>
      <c r="I93" s="7">
        <v>88</v>
      </c>
      <c r="J93" s="7">
        <v>18.3</v>
      </c>
      <c r="K93" s="7">
        <v>2.5</v>
      </c>
      <c r="L93" s="7">
        <v>13.9</v>
      </c>
      <c r="M93" s="7">
        <v>99.6</v>
      </c>
      <c r="N93" s="8">
        <v>4.2300000000000004</v>
      </c>
      <c r="O93" s="8">
        <v>4.5869999999999997</v>
      </c>
      <c r="P93" s="8">
        <v>-0.71099999999999997</v>
      </c>
      <c r="Q93" s="8">
        <v>1.3089999999999999</v>
      </c>
      <c r="R93" s="8">
        <v>-0.85699999999999998</v>
      </c>
      <c r="S93" s="8">
        <v>24.707000000000001</v>
      </c>
      <c r="T93" s="8">
        <v>157.4</v>
      </c>
      <c r="U93" s="9">
        <v>-3.5000000000000003E-2</v>
      </c>
    </row>
    <row r="94" spans="1:21">
      <c r="A94" s="7">
        <v>93</v>
      </c>
      <c r="B94" s="7">
        <v>196018</v>
      </c>
      <c r="C94" s="10" t="str">
        <f>VLOOKUP(B94,Sheet2!A:G,7,(FALSE))</f>
        <v>982 123729635657</v>
      </c>
      <c r="D94" s="7" t="s">
        <v>19</v>
      </c>
      <c r="E94" s="7" t="s">
        <v>37</v>
      </c>
      <c r="G94" s="7" t="s">
        <v>30</v>
      </c>
      <c r="H94" s="7">
        <v>2</v>
      </c>
      <c r="I94" s="7">
        <v>87.5</v>
      </c>
      <c r="J94" s="7">
        <v>17.8</v>
      </c>
      <c r="K94" s="7">
        <v>3.4</v>
      </c>
      <c r="L94" s="7">
        <v>19.3</v>
      </c>
      <c r="M94" s="7">
        <v>99.4</v>
      </c>
      <c r="N94" s="8">
        <v>4.8570000000000002</v>
      </c>
      <c r="O94" s="8">
        <v>6.61</v>
      </c>
      <c r="P94" s="8"/>
      <c r="Q94" s="8"/>
      <c r="R94" s="8">
        <v>-1.659</v>
      </c>
      <c r="S94" s="8">
        <v>28.114999999999998</v>
      </c>
      <c r="T94" s="8">
        <v>168.53</v>
      </c>
      <c r="U94" s="9"/>
    </row>
    <row r="95" spans="1:21">
      <c r="A95" s="7">
        <v>94</v>
      </c>
      <c r="B95" s="7">
        <v>196271</v>
      </c>
      <c r="C95" s="10" t="str">
        <f>VLOOKUP(B95,Sheet2!A:G,7,(FALSE))</f>
        <v>982 123729635404</v>
      </c>
      <c r="D95" s="7" t="s">
        <v>19</v>
      </c>
      <c r="E95" s="7" t="s">
        <v>37</v>
      </c>
      <c r="G95" s="7" t="s">
        <v>30</v>
      </c>
      <c r="H95" s="7">
        <v>1</v>
      </c>
      <c r="I95" s="7">
        <v>87</v>
      </c>
      <c r="J95" s="7">
        <v>17.399999999999999</v>
      </c>
      <c r="K95" s="7">
        <v>2.5</v>
      </c>
      <c r="L95" s="7">
        <v>14.6</v>
      </c>
      <c r="M95" s="7">
        <v>99.8</v>
      </c>
      <c r="N95" s="8">
        <v>3.8580000000000001</v>
      </c>
      <c r="O95" s="8">
        <v>5.3070000000000004</v>
      </c>
      <c r="P95" s="8"/>
      <c r="Q95" s="8"/>
      <c r="R95" s="8">
        <v>-1.7769999999999999</v>
      </c>
      <c r="S95" s="8">
        <v>27.391999999999999</v>
      </c>
      <c r="T95" s="8">
        <v>170.47</v>
      </c>
      <c r="U95" s="9"/>
    </row>
    <row r="96" spans="1:21">
      <c r="A96" s="7">
        <v>95</v>
      </c>
      <c r="B96" s="7">
        <v>196499</v>
      </c>
      <c r="C96" s="10" t="str">
        <f>VLOOKUP(B96,Sheet2!A:G,7,(FALSE))</f>
        <v>982 123729635176</v>
      </c>
      <c r="D96" s="7">
        <v>175730</v>
      </c>
      <c r="E96" s="7" t="s">
        <v>37</v>
      </c>
      <c r="G96" s="7" t="s">
        <v>30</v>
      </c>
      <c r="H96" s="7">
        <v>2</v>
      </c>
      <c r="I96" s="7">
        <v>86.5</v>
      </c>
      <c r="J96" s="7">
        <v>19</v>
      </c>
      <c r="K96" s="7">
        <v>2.8</v>
      </c>
      <c r="L96" s="7">
        <v>14.5</v>
      </c>
      <c r="M96" s="7">
        <v>99.9</v>
      </c>
      <c r="N96" s="8">
        <v>4.3460000000000001</v>
      </c>
      <c r="O96" s="8">
        <v>6.3819999999999997</v>
      </c>
      <c r="P96" s="8">
        <v>-0.317</v>
      </c>
      <c r="Q96" s="8">
        <v>1.2989999999999999</v>
      </c>
      <c r="R96" s="8">
        <v>-1.6819999999999999</v>
      </c>
      <c r="S96" s="8">
        <v>16.687999999999999</v>
      </c>
      <c r="T96" s="8">
        <v>154.13</v>
      </c>
      <c r="U96" s="9">
        <v>8.9999999999999993E-3</v>
      </c>
    </row>
    <row r="97" spans="1:21">
      <c r="A97" s="7">
        <v>96</v>
      </c>
      <c r="B97" s="7">
        <v>196119</v>
      </c>
      <c r="C97" s="10" t="str">
        <f>VLOOKUP(B97,Sheet2!A:G,7,(FALSE))</f>
        <v>982 123729635556</v>
      </c>
      <c r="D97" s="7" t="s">
        <v>19</v>
      </c>
      <c r="E97" s="7" t="s">
        <v>37</v>
      </c>
      <c r="G97" s="7" t="s">
        <v>30</v>
      </c>
      <c r="H97" s="7">
        <v>2</v>
      </c>
      <c r="I97" s="7">
        <v>85.5</v>
      </c>
      <c r="J97" s="7">
        <v>17.7</v>
      </c>
      <c r="K97" s="7">
        <v>2.2999999999999998</v>
      </c>
      <c r="L97" s="7">
        <v>12.9</v>
      </c>
      <c r="M97" s="7">
        <v>99.9</v>
      </c>
      <c r="N97" s="8">
        <v>4.681</v>
      </c>
      <c r="O97" s="8">
        <v>5.484</v>
      </c>
      <c r="P97" s="8">
        <v>-0.192</v>
      </c>
      <c r="Q97" s="8">
        <v>0.72199999999999998</v>
      </c>
      <c r="R97" s="8">
        <v>-1.613</v>
      </c>
      <c r="S97" s="8">
        <v>22.625</v>
      </c>
      <c r="T97" s="8">
        <v>162.76</v>
      </c>
      <c r="U97" s="9"/>
    </row>
    <row r="98" spans="1:21">
      <c r="A98" s="7">
        <v>97</v>
      </c>
      <c r="B98" s="7">
        <v>196582</v>
      </c>
      <c r="C98" s="10" t="str">
        <f>VLOOKUP(B98,Sheet2!A:G,7,(FALSE))</f>
        <v>982 123729635093</v>
      </c>
      <c r="D98" s="7">
        <v>174094</v>
      </c>
      <c r="E98" s="7" t="s">
        <v>37</v>
      </c>
      <c r="G98" s="7" t="s">
        <v>30</v>
      </c>
      <c r="H98" s="7">
        <v>1</v>
      </c>
      <c r="I98" s="7">
        <v>84</v>
      </c>
      <c r="J98" s="7">
        <v>17.7</v>
      </c>
      <c r="K98" s="7">
        <v>2.8</v>
      </c>
      <c r="L98" s="7">
        <v>15.9</v>
      </c>
      <c r="M98" s="7">
        <v>99.8</v>
      </c>
      <c r="N98" s="8">
        <v>5.0659999999999998</v>
      </c>
      <c r="O98" s="8">
        <v>8.2059999999999995</v>
      </c>
      <c r="P98" s="8">
        <v>-0.66600000000000004</v>
      </c>
      <c r="Q98" s="8">
        <v>0.44400000000000001</v>
      </c>
      <c r="R98" s="8">
        <v>-1.629</v>
      </c>
      <c r="S98" s="8">
        <v>25.832000000000001</v>
      </c>
      <c r="T98" s="8">
        <v>162.54</v>
      </c>
      <c r="U98" s="9">
        <v>-6.0000000000000001E-3</v>
      </c>
    </row>
    <row r="99" spans="1:21">
      <c r="A99" s="7">
        <v>98</v>
      </c>
      <c r="B99" s="7">
        <v>196164</v>
      </c>
      <c r="C99" s="10" t="str">
        <f>VLOOKUP(B99,Sheet2!A:G,7,(FALSE))</f>
        <v>982 123729635511</v>
      </c>
      <c r="D99" s="7" t="s">
        <v>19</v>
      </c>
      <c r="E99" s="7" t="s">
        <v>37</v>
      </c>
      <c r="G99" s="7" t="s">
        <v>30</v>
      </c>
      <c r="H99" s="7">
        <v>2</v>
      </c>
      <c r="I99" s="7">
        <v>83</v>
      </c>
      <c r="J99" s="7">
        <v>18.399999999999999</v>
      </c>
      <c r="K99" s="7">
        <v>3.1</v>
      </c>
      <c r="L99" s="7">
        <v>17</v>
      </c>
      <c r="M99" s="7">
        <v>99.6</v>
      </c>
      <c r="N99" s="8">
        <v>5.8010000000000002</v>
      </c>
      <c r="O99" s="8">
        <v>7.3760000000000003</v>
      </c>
      <c r="P99" s="8">
        <v>-0.63200000000000001</v>
      </c>
      <c r="Q99" s="8">
        <v>-0.20200000000000001</v>
      </c>
      <c r="R99" s="8">
        <v>-1.1839999999999999</v>
      </c>
      <c r="S99" s="8">
        <v>25.747</v>
      </c>
      <c r="T99" s="8">
        <v>162.72</v>
      </c>
      <c r="U99" s="9"/>
    </row>
    <row r="100" spans="1:21">
      <c r="A100" s="7">
        <v>99</v>
      </c>
      <c r="B100" s="7">
        <v>196879</v>
      </c>
      <c r="C100" s="10" t="str">
        <f>VLOOKUP(B100,Sheet2!A:G,7,(FALSE))</f>
        <v>982 123729634796</v>
      </c>
      <c r="D100" s="7">
        <v>166471</v>
      </c>
      <c r="E100" s="7" t="s">
        <v>37</v>
      </c>
      <c r="G100" s="7" t="s">
        <v>30</v>
      </c>
      <c r="H100" s="7">
        <v>2</v>
      </c>
      <c r="I100" s="7">
        <v>82.5</v>
      </c>
      <c r="J100" s="7">
        <v>18.5</v>
      </c>
      <c r="K100" s="7">
        <v>2.6</v>
      </c>
      <c r="L100" s="7">
        <v>14.1</v>
      </c>
      <c r="M100" s="7">
        <v>99.8</v>
      </c>
      <c r="N100" s="8">
        <v>3.4009999999999998</v>
      </c>
      <c r="O100" s="8">
        <v>3.536</v>
      </c>
      <c r="P100" s="8">
        <v>-0.40500000000000003</v>
      </c>
      <c r="Q100" s="8">
        <v>0.81499999999999995</v>
      </c>
      <c r="R100" s="8">
        <v>-1.335</v>
      </c>
      <c r="S100" s="8">
        <v>15.423</v>
      </c>
      <c r="T100" s="8">
        <v>152.31</v>
      </c>
      <c r="U100" s="9">
        <v>2.5000000000000001E-2</v>
      </c>
    </row>
    <row r="101" spans="1:21">
      <c r="A101" s="7">
        <v>100</v>
      </c>
      <c r="B101" s="7">
        <v>196612</v>
      </c>
      <c r="C101" s="10" t="s">
        <v>418</v>
      </c>
      <c r="D101" s="7">
        <v>174094</v>
      </c>
      <c r="E101" s="7" t="s">
        <v>37</v>
      </c>
      <c r="G101" s="7" t="s">
        <v>30</v>
      </c>
      <c r="H101" s="7">
        <v>2</v>
      </c>
      <c r="I101" s="7">
        <v>17.899999999999999</v>
      </c>
      <c r="J101" s="7">
        <v>18.3</v>
      </c>
      <c r="K101" s="7">
        <v>3.3</v>
      </c>
      <c r="L101" s="7">
        <v>99.6</v>
      </c>
      <c r="M101" s="7">
        <v>81.5</v>
      </c>
      <c r="N101" s="8">
        <v>4.99</v>
      </c>
      <c r="O101" s="8">
        <v>7.93</v>
      </c>
      <c r="P101" s="8">
        <v>-1.3</v>
      </c>
      <c r="Q101" s="8">
        <v>-1.2</v>
      </c>
      <c r="R101" s="8">
        <v>-1.56</v>
      </c>
      <c r="S101" s="8">
        <v>31.25</v>
      </c>
      <c r="T101" s="9">
        <v>0</v>
      </c>
      <c r="U101" s="8">
        <v>173.93</v>
      </c>
    </row>
    <row r="102" spans="1:21">
      <c r="A102" s="7">
        <v>101</v>
      </c>
      <c r="B102" s="7">
        <v>196103</v>
      </c>
      <c r="C102" s="10" t="str">
        <f>VLOOKUP(B102,Sheet2!A:G,7,(FALSE))</f>
        <v>982 123729635572</v>
      </c>
      <c r="D102" s="7" t="s">
        <v>19</v>
      </c>
      <c r="E102" s="7" t="s">
        <v>37</v>
      </c>
      <c r="G102" s="7" t="s">
        <v>30</v>
      </c>
      <c r="H102" s="7">
        <v>2</v>
      </c>
      <c r="I102" s="7">
        <v>78</v>
      </c>
      <c r="J102" s="7">
        <v>17.899999999999999</v>
      </c>
      <c r="K102" s="7">
        <v>2.8</v>
      </c>
      <c r="L102" s="7">
        <v>15.4</v>
      </c>
      <c r="M102" s="7">
        <v>99.7</v>
      </c>
      <c r="N102" s="8">
        <v>4.1219999999999999</v>
      </c>
      <c r="O102" s="8">
        <v>4.7539999999999996</v>
      </c>
      <c r="P102" s="8">
        <v>-0.64500000000000002</v>
      </c>
      <c r="Q102" s="8">
        <v>0.185</v>
      </c>
      <c r="R102" s="8">
        <v>-1.47</v>
      </c>
      <c r="S102" s="8">
        <v>24.254000000000001</v>
      </c>
      <c r="T102" s="8">
        <v>159.57</v>
      </c>
      <c r="U102" s="9"/>
    </row>
    <row r="103" spans="1:21">
      <c r="A103" s="7">
        <v>102</v>
      </c>
      <c r="B103" s="7">
        <v>196259</v>
      </c>
      <c r="C103" s="10" t="str">
        <f>VLOOKUP(B103,Sheet2!A:G,7,(FALSE))</f>
        <v>982 123729635416</v>
      </c>
      <c r="D103" s="7" t="s">
        <v>19</v>
      </c>
      <c r="E103" s="7" t="s">
        <v>37</v>
      </c>
      <c r="G103" s="7" t="s">
        <v>30</v>
      </c>
      <c r="H103" s="7">
        <v>1</v>
      </c>
      <c r="I103" s="7">
        <v>83</v>
      </c>
      <c r="J103" s="7">
        <v>17.2</v>
      </c>
      <c r="K103" s="7">
        <v>2.5</v>
      </c>
      <c r="L103" s="7">
        <v>14.7</v>
      </c>
      <c r="M103" s="7">
        <v>99.6</v>
      </c>
      <c r="N103" s="8">
        <v>5.3150000000000004</v>
      </c>
      <c r="O103" s="8">
        <v>5.7759999999999998</v>
      </c>
      <c r="P103" s="8"/>
      <c r="Q103" s="8"/>
      <c r="R103" s="8">
        <v>-1.69</v>
      </c>
      <c r="S103" s="8">
        <v>18.263000000000002</v>
      </c>
      <c r="T103" s="8">
        <v>153.68</v>
      </c>
      <c r="U103" s="9"/>
    </row>
    <row r="104" spans="1:21">
      <c r="A104" s="7">
        <v>103</v>
      </c>
      <c r="B104" s="7">
        <v>196483</v>
      </c>
      <c r="C104" s="10" t="str">
        <f>VLOOKUP(B104,Sheet2!A:G,7,(FALSE))</f>
        <v>982 123729635192</v>
      </c>
      <c r="D104" s="7">
        <v>165410</v>
      </c>
      <c r="E104" s="7" t="s">
        <v>37</v>
      </c>
      <c r="G104" s="7" t="s">
        <v>30</v>
      </c>
      <c r="H104" s="7">
        <v>1</v>
      </c>
      <c r="I104" s="7">
        <v>83</v>
      </c>
      <c r="J104" s="7">
        <v>17.3</v>
      </c>
      <c r="K104" s="7">
        <v>3.1</v>
      </c>
      <c r="L104" s="7">
        <v>18.2</v>
      </c>
      <c r="M104" s="7">
        <v>99.2</v>
      </c>
      <c r="N104" s="8">
        <v>4.3390000000000004</v>
      </c>
      <c r="O104" s="8">
        <v>6.5250000000000004</v>
      </c>
      <c r="P104" s="8">
        <v>-1.0129999999999999</v>
      </c>
      <c r="Q104" s="8">
        <v>-0.59599999999999997</v>
      </c>
      <c r="R104" s="8">
        <v>-1.7969999999999999</v>
      </c>
      <c r="S104" s="8">
        <v>26.184000000000001</v>
      </c>
      <c r="T104" s="8">
        <v>168.03</v>
      </c>
      <c r="U104" s="9">
        <v>-1.9E-2</v>
      </c>
    </row>
    <row r="105" spans="1:21">
      <c r="A105" s="7">
        <v>104</v>
      </c>
      <c r="B105" s="7">
        <v>196498</v>
      </c>
      <c r="C105" s="10" t="str">
        <f>VLOOKUP(B105,Sheet2!A:G,7,(FALSE))</f>
        <v>982 123729635177</v>
      </c>
      <c r="D105" s="7">
        <v>174832</v>
      </c>
      <c r="E105" s="7" t="s">
        <v>37</v>
      </c>
      <c r="G105" s="7" t="s">
        <v>30</v>
      </c>
      <c r="H105" s="7">
        <v>2</v>
      </c>
      <c r="I105" s="7">
        <v>84.5</v>
      </c>
      <c r="J105" s="7">
        <v>18.2</v>
      </c>
      <c r="K105" s="7">
        <v>3.2</v>
      </c>
      <c r="L105" s="7">
        <v>17.3</v>
      </c>
      <c r="M105" s="7">
        <v>99.2</v>
      </c>
      <c r="N105" s="8">
        <v>2.77</v>
      </c>
      <c r="O105" s="8">
        <v>4.5650000000000004</v>
      </c>
      <c r="P105" s="8">
        <v>-3.5999999999999997E-2</v>
      </c>
      <c r="Q105" s="8">
        <v>0.81899999999999995</v>
      </c>
      <c r="R105" s="8">
        <v>-1.429</v>
      </c>
      <c r="S105" s="8">
        <v>21.443000000000001</v>
      </c>
      <c r="T105" s="8">
        <v>168.04</v>
      </c>
      <c r="U105" s="9">
        <v>3.9E-2</v>
      </c>
    </row>
    <row r="106" spans="1:21">
      <c r="A106" s="7">
        <v>105</v>
      </c>
      <c r="B106" s="7">
        <v>196177</v>
      </c>
      <c r="C106" s="10" t="str">
        <f>VLOOKUP(B106,Sheet2!A:G,7,(FALSE))</f>
        <v>982 123729635498</v>
      </c>
      <c r="D106" s="7" t="s">
        <v>19</v>
      </c>
      <c r="E106" s="7" t="s">
        <v>37</v>
      </c>
      <c r="G106" s="7" t="s">
        <v>30</v>
      </c>
      <c r="H106" s="7">
        <v>2</v>
      </c>
      <c r="I106" s="7">
        <v>85.5</v>
      </c>
      <c r="J106" s="7">
        <v>19.8</v>
      </c>
      <c r="K106" s="7">
        <v>3.3</v>
      </c>
      <c r="L106" s="7">
        <v>16.5</v>
      </c>
      <c r="M106" s="7">
        <v>99.1</v>
      </c>
      <c r="N106" s="8">
        <v>4.681</v>
      </c>
      <c r="O106" s="8">
        <v>6.4089999999999998</v>
      </c>
      <c r="P106" s="8"/>
      <c r="Q106" s="8"/>
      <c r="R106" s="8">
        <v>-0.50800000000000001</v>
      </c>
      <c r="S106" s="8">
        <v>23.902000000000001</v>
      </c>
      <c r="T106" s="8">
        <v>153.29</v>
      </c>
      <c r="U106" s="9"/>
    </row>
    <row r="107" spans="1:21">
      <c r="A107" s="7">
        <v>106</v>
      </c>
      <c r="B107" s="7">
        <v>196636</v>
      </c>
      <c r="C107" s="10" t="str">
        <f>VLOOKUP(B107,Sheet2!A:G,7,(FALSE))</f>
        <v>982 123729635039</v>
      </c>
      <c r="D107" s="7">
        <v>174491</v>
      </c>
      <c r="E107" s="7" t="s">
        <v>37</v>
      </c>
      <c r="G107" s="7" t="s">
        <v>30</v>
      </c>
      <c r="H107" s="7">
        <v>2</v>
      </c>
      <c r="I107" s="7">
        <v>87</v>
      </c>
      <c r="J107" s="7">
        <v>17.899999999999999</v>
      </c>
      <c r="K107" s="7">
        <v>3.3</v>
      </c>
      <c r="L107" s="7">
        <v>18.5</v>
      </c>
      <c r="M107" s="7">
        <v>99.5</v>
      </c>
      <c r="N107" s="8">
        <v>5.5609999999999999</v>
      </c>
      <c r="O107" s="8">
        <v>7.2869999999999999</v>
      </c>
      <c r="P107" s="8">
        <v>-0.873</v>
      </c>
      <c r="Q107" s="8">
        <v>4.5999999999999999E-2</v>
      </c>
      <c r="R107" s="8">
        <v>-1.3580000000000001</v>
      </c>
      <c r="S107" s="8">
        <v>18.288</v>
      </c>
      <c r="T107" s="8">
        <v>146.69</v>
      </c>
      <c r="U107" s="9">
        <v>-5.1999999999999998E-2</v>
      </c>
    </row>
    <row r="108" spans="1:21">
      <c r="A108" s="7">
        <v>107</v>
      </c>
      <c r="B108" s="7">
        <v>196606</v>
      </c>
      <c r="C108" s="10" t="str">
        <f>VLOOKUP(B108,Sheet2!A:G,7,(FALSE))</f>
        <v>982 123729635069</v>
      </c>
      <c r="D108" s="7">
        <v>174094</v>
      </c>
      <c r="E108" s="7" t="s">
        <v>37</v>
      </c>
      <c r="G108" s="7" t="s">
        <v>30</v>
      </c>
      <c r="H108" s="7">
        <v>2</v>
      </c>
      <c r="I108" s="7">
        <v>87.5</v>
      </c>
      <c r="J108" s="7">
        <v>19.3</v>
      </c>
      <c r="K108" s="7">
        <v>3.4</v>
      </c>
      <c r="L108" s="7">
        <v>17.7</v>
      </c>
      <c r="M108" s="7">
        <v>99.3</v>
      </c>
      <c r="N108" s="8">
        <v>4.8940000000000001</v>
      </c>
      <c r="O108" s="8">
        <v>6.1180000000000003</v>
      </c>
      <c r="P108" s="8">
        <v>-0.437</v>
      </c>
      <c r="Q108" s="8">
        <v>-0.214</v>
      </c>
      <c r="R108" s="8">
        <v>-0.82699999999999996</v>
      </c>
      <c r="S108" s="8">
        <v>24.683</v>
      </c>
      <c r="T108" s="8">
        <v>160.76</v>
      </c>
      <c r="U108" s="9">
        <v>1.4E-2</v>
      </c>
    </row>
    <row r="109" spans="1:21">
      <c r="A109" s="7">
        <v>108</v>
      </c>
      <c r="B109" s="7">
        <v>196768</v>
      </c>
      <c r="C109" s="10" t="str">
        <f>VLOOKUP(B109,Sheet2!A:G,7,(FALSE))</f>
        <v>982 123729634907</v>
      </c>
      <c r="D109" s="7">
        <v>166428</v>
      </c>
      <c r="E109" s="7" t="s">
        <v>37</v>
      </c>
      <c r="G109" s="7" t="s">
        <v>30</v>
      </c>
      <c r="H109" s="7">
        <v>2</v>
      </c>
      <c r="I109" s="7">
        <v>87.5</v>
      </c>
      <c r="J109" s="7">
        <v>18.3</v>
      </c>
      <c r="K109" s="7">
        <v>2.2999999999999998</v>
      </c>
      <c r="L109" s="7">
        <v>12.8</v>
      </c>
      <c r="M109" s="7">
        <v>99.6</v>
      </c>
      <c r="N109" s="8">
        <v>5.0659999999999998</v>
      </c>
      <c r="O109" s="8">
        <v>5.5730000000000004</v>
      </c>
      <c r="P109" s="8">
        <v>-0.107</v>
      </c>
      <c r="Q109" s="8">
        <v>0.33100000000000002</v>
      </c>
      <c r="R109" s="8">
        <v>-1.054</v>
      </c>
      <c r="S109" s="8">
        <v>21.728999999999999</v>
      </c>
      <c r="T109" s="8">
        <v>165.72</v>
      </c>
      <c r="U109" s="9">
        <v>3.4000000000000002E-2</v>
      </c>
    </row>
    <row r="110" spans="1:21">
      <c r="A110" s="7">
        <v>109</v>
      </c>
      <c r="B110" s="7">
        <v>196135</v>
      </c>
      <c r="C110" s="10" t="str">
        <f>VLOOKUP(B110,Sheet2!A:G,7,(FALSE))</f>
        <v>982 123729635540</v>
      </c>
      <c r="D110" s="7" t="s">
        <v>19</v>
      </c>
      <c r="E110" s="7" t="s">
        <v>37</v>
      </c>
      <c r="G110" s="7" t="s">
        <v>30</v>
      </c>
      <c r="H110" s="7">
        <v>2</v>
      </c>
      <c r="I110" s="7">
        <v>88.5</v>
      </c>
      <c r="J110" s="7">
        <v>18.100000000000001</v>
      </c>
      <c r="K110" s="7">
        <v>3.5</v>
      </c>
      <c r="L110" s="7">
        <v>19.2</v>
      </c>
      <c r="M110" s="7">
        <v>99.6</v>
      </c>
      <c r="N110" s="8">
        <v>5.7750000000000004</v>
      </c>
      <c r="O110" s="8">
        <v>6.8479999999999999</v>
      </c>
      <c r="P110" s="8">
        <v>-0.81899999999999995</v>
      </c>
      <c r="Q110" s="8">
        <v>-0.67900000000000005</v>
      </c>
      <c r="R110" s="8">
        <v>-1.4630000000000001</v>
      </c>
      <c r="S110" s="8">
        <v>30.332000000000001</v>
      </c>
      <c r="T110" s="8">
        <v>171.24</v>
      </c>
      <c r="U110" s="9"/>
    </row>
    <row r="111" spans="1:21">
      <c r="A111" s="7">
        <v>110</v>
      </c>
      <c r="B111" s="7">
        <v>196639</v>
      </c>
      <c r="C111" s="10" t="str">
        <f>VLOOKUP(B111,Sheet2!A:G,7,(FALSE))</f>
        <v>982 123729635036</v>
      </c>
      <c r="D111" s="7">
        <v>174094</v>
      </c>
      <c r="E111" s="7" t="s">
        <v>37</v>
      </c>
      <c r="G111" s="7" t="s">
        <v>30</v>
      </c>
      <c r="H111" s="7">
        <v>2</v>
      </c>
      <c r="I111" s="7">
        <v>89</v>
      </c>
      <c r="J111" s="7">
        <v>18.899999999999999</v>
      </c>
      <c r="K111" s="7">
        <v>3.1</v>
      </c>
      <c r="L111" s="7">
        <v>16.2</v>
      </c>
      <c r="M111" s="7">
        <v>99.4</v>
      </c>
      <c r="N111" s="8">
        <v>6.7220000000000004</v>
      </c>
      <c r="O111" s="8">
        <v>9.9039999999999999</v>
      </c>
      <c r="P111" s="8">
        <v>-0.72899999999999998</v>
      </c>
      <c r="Q111" s="8">
        <v>-0.68500000000000005</v>
      </c>
      <c r="R111" s="8">
        <v>-1.0980000000000001</v>
      </c>
      <c r="S111" s="8">
        <v>36.113</v>
      </c>
      <c r="T111" s="8">
        <v>189.59</v>
      </c>
      <c r="U111" s="9">
        <v>2.8000000000000001E-2</v>
      </c>
    </row>
    <row r="112" spans="1:21">
      <c r="A112" s="7">
        <v>111</v>
      </c>
      <c r="B112" s="7">
        <v>197219</v>
      </c>
      <c r="C112" s="10" t="str">
        <f>VLOOKUP(B112,Sheet2!A:G,7,(FALSE))</f>
        <v>982 123729634456</v>
      </c>
      <c r="D112" s="7">
        <v>174094</v>
      </c>
      <c r="E112" s="7" t="s">
        <v>37</v>
      </c>
      <c r="G112" s="7" t="s">
        <v>30</v>
      </c>
      <c r="H112" s="7">
        <v>1</v>
      </c>
      <c r="I112" s="7">
        <v>89.5</v>
      </c>
      <c r="J112" s="7">
        <v>16.5</v>
      </c>
      <c r="K112" s="7">
        <v>2.6</v>
      </c>
      <c r="L112" s="7">
        <v>15.5</v>
      </c>
      <c r="M112" s="7">
        <v>100</v>
      </c>
      <c r="N112" s="8">
        <v>7.4329999999999998</v>
      </c>
      <c r="O112" s="8">
        <v>8.0850000000000009</v>
      </c>
      <c r="P112" s="8">
        <v>-0.26700000000000002</v>
      </c>
      <c r="Q112" s="8">
        <v>0.64</v>
      </c>
      <c r="R112" s="8">
        <v>-1.86</v>
      </c>
      <c r="S112" s="8">
        <v>19.201000000000001</v>
      </c>
      <c r="T112" s="8">
        <v>156.30000000000001</v>
      </c>
      <c r="U112" s="9">
        <v>-4.0000000000000001E-3</v>
      </c>
    </row>
    <row r="113" spans="1:21">
      <c r="A113" s="7">
        <v>112</v>
      </c>
      <c r="B113" s="7">
        <v>196273</v>
      </c>
      <c r="C113" s="10" t="str">
        <f>VLOOKUP(B113,Sheet2!A:G,7,(FALSE))</f>
        <v>982 123729635402</v>
      </c>
      <c r="D113" s="7" t="s">
        <v>19</v>
      </c>
      <c r="E113" s="7" t="s">
        <v>37</v>
      </c>
      <c r="G113" s="7" t="s">
        <v>31</v>
      </c>
      <c r="H113" s="7">
        <v>1</v>
      </c>
      <c r="I113" s="7">
        <v>90.5</v>
      </c>
      <c r="J113" s="7">
        <v>18.7</v>
      </c>
      <c r="K113" s="7">
        <v>2.7</v>
      </c>
      <c r="L113" s="7">
        <v>14.2</v>
      </c>
      <c r="M113" s="7">
        <v>99.5</v>
      </c>
      <c r="N113" s="8">
        <v>6.0679999999999996</v>
      </c>
      <c r="O113" s="8">
        <v>7.5170000000000003</v>
      </c>
      <c r="P113" s="8">
        <v>-0.76200000000000001</v>
      </c>
      <c r="Q113" s="8">
        <v>-0.248</v>
      </c>
      <c r="R113" s="8">
        <v>-0.95</v>
      </c>
      <c r="S113" s="8">
        <v>20.617999999999999</v>
      </c>
      <c r="T113" s="8">
        <v>156.25</v>
      </c>
      <c r="U113" s="9"/>
    </row>
    <row r="114" spans="1:21">
      <c r="A114" s="7">
        <v>113</v>
      </c>
      <c r="B114" s="7">
        <v>196331</v>
      </c>
      <c r="C114" s="10" t="str">
        <f>VLOOKUP(B114,Sheet2!A:G,7,(FALSE))</f>
        <v>982 123729635344</v>
      </c>
      <c r="D114" s="7">
        <v>174491</v>
      </c>
      <c r="E114" s="7" t="s">
        <v>37</v>
      </c>
      <c r="G114" s="7" t="s">
        <v>31</v>
      </c>
      <c r="H114" s="7">
        <v>1</v>
      </c>
      <c r="I114" s="7">
        <v>92</v>
      </c>
      <c r="J114" s="7">
        <v>17.600000000000001</v>
      </c>
      <c r="K114" s="7">
        <v>2.8</v>
      </c>
      <c r="L114" s="7">
        <v>15.9</v>
      </c>
      <c r="M114" s="7">
        <v>99.5</v>
      </c>
      <c r="N114" s="8">
        <v>4.008</v>
      </c>
      <c r="O114" s="8">
        <v>7.0220000000000002</v>
      </c>
      <c r="P114" s="8">
        <v>-0.86099999999999999</v>
      </c>
      <c r="Q114" s="8">
        <v>-9.4E-2</v>
      </c>
      <c r="R114" s="8">
        <v>-1.9059999999999999</v>
      </c>
      <c r="S114" s="8">
        <v>16.475000000000001</v>
      </c>
      <c r="T114" s="8">
        <v>153.5</v>
      </c>
      <c r="U114" s="9">
        <v>-8.0000000000000002E-3</v>
      </c>
    </row>
    <row r="115" spans="1:21">
      <c r="A115" s="7">
        <v>114</v>
      </c>
      <c r="B115" s="7">
        <v>196116</v>
      </c>
      <c r="C115" s="10" t="str">
        <f>VLOOKUP(B115,Sheet2!A:G,7,(FALSE))</f>
        <v>982 123729635559</v>
      </c>
      <c r="D115" s="7" t="s">
        <v>19</v>
      </c>
      <c r="E115" s="7" t="s">
        <v>37</v>
      </c>
      <c r="G115" s="7" t="s">
        <v>30</v>
      </c>
      <c r="H115" s="7">
        <v>2</v>
      </c>
      <c r="I115" s="7">
        <v>93</v>
      </c>
      <c r="J115" s="7">
        <v>17.2</v>
      </c>
      <c r="K115" s="7">
        <v>2.8</v>
      </c>
      <c r="L115" s="7">
        <v>16.2</v>
      </c>
      <c r="M115" s="7">
        <v>99.5</v>
      </c>
      <c r="N115" s="8">
        <v>7.3360000000000003</v>
      </c>
      <c r="O115" s="8">
        <v>8.2059999999999995</v>
      </c>
      <c r="P115" s="8">
        <v>-0.6</v>
      </c>
      <c r="Q115" s="8">
        <v>0.23200000000000001</v>
      </c>
      <c r="R115" s="8">
        <v>-1.786</v>
      </c>
      <c r="S115" s="8"/>
      <c r="T115" s="8">
        <v>164.5</v>
      </c>
      <c r="U115" s="9"/>
    </row>
    <row r="116" spans="1:21">
      <c r="A116" s="7">
        <v>115</v>
      </c>
      <c r="B116" s="7">
        <v>197169</v>
      </c>
      <c r="C116" s="10" t="str">
        <f>VLOOKUP(B116,Sheet2!A:G,7,(FALSE))</f>
        <v>982 123729634506</v>
      </c>
      <c r="D116" s="7">
        <v>174094</v>
      </c>
      <c r="E116" s="7" t="s">
        <v>37</v>
      </c>
      <c r="G116" s="7" t="s">
        <v>30</v>
      </c>
      <c r="H116" s="7">
        <v>1</v>
      </c>
      <c r="I116" s="7">
        <v>93.5</v>
      </c>
      <c r="J116" s="7">
        <v>20.100000000000001</v>
      </c>
      <c r="K116" s="7">
        <v>2.9</v>
      </c>
      <c r="L116" s="7">
        <v>14.6</v>
      </c>
      <c r="M116" s="7">
        <v>99.2</v>
      </c>
      <c r="N116" s="8">
        <v>5.3369999999999997</v>
      </c>
      <c r="O116" s="8">
        <v>5.9859999999999998</v>
      </c>
      <c r="P116" s="8">
        <v>-0.72199999999999998</v>
      </c>
      <c r="Q116" s="8">
        <v>-0.71199999999999997</v>
      </c>
      <c r="R116" s="8">
        <v>-0.39500000000000002</v>
      </c>
      <c r="S116" s="8">
        <v>32.042999999999999</v>
      </c>
      <c r="T116" s="8">
        <v>159.86000000000001</v>
      </c>
      <c r="U116" s="9">
        <v>-3.5000000000000003E-2</v>
      </c>
    </row>
    <row r="117" spans="1:21">
      <c r="A117" s="7">
        <v>116</v>
      </c>
      <c r="B117" s="7">
        <v>196246</v>
      </c>
      <c r="C117" s="10" t="str">
        <f>VLOOKUP(B117,Sheet2!A:G,7,(FALSE))</f>
        <v>982 123729635429</v>
      </c>
      <c r="D117" s="7" t="s">
        <v>19</v>
      </c>
      <c r="E117" s="7" t="s">
        <v>37</v>
      </c>
      <c r="G117" s="7" t="s">
        <v>30</v>
      </c>
      <c r="H117" s="7">
        <v>1</v>
      </c>
      <c r="I117" s="7">
        <v>95.5</v>
      </c>
      <c r="J117" s="7">
        <v>16.899999999999999</v>
      </c>
      <c r="K117" s="7">
        <v>2.5</v>
      </c>
      <c r="L117" s="7">
        <v>14.8</v>
      </c>
      <c r="M117" s="7">
        <v>100</v>
      </c>
      <c r="N117" s="8">
        <v>5.6529999999999996</v>
      </c>
      <c r="O117" s="8">
        <v>6.1239999999999997</v>
      </c>
      <c r="P117" s="8">
        <v>-0.78300000000000003</v>
      </c>
      <c r="Q117" s="8">
        <v>-8.1000000000000003E-2</v>
      </c>
      <c r="R117" s="8">
        <v>-1.8580000000000001</v>
      </c>
      <c r="S117" s="8">
        <v>17.649000000000001</v>
      </c>
      <c r="T117" s="8">
        <v>155.34</v>
      </c>
      <c r="U117" s="9"/>
    </row>
    <row r="118" spans="1:21">
      <c r="A118" s="7">
        <v>117</v>
      </c>
      <c r="B118" s="7">
        <v>197058</v>
      </c>
      <c r="C118" s="10" t="str">
        <f>VLOOKUP(B118,Sheet2!A:G,7,(FALSE))</f>
        <v>982 123729634617</v>
      </c>
      <c r="D118" s="7">
        <v>166428</v>
      </c>
      <c r="E118" s="7" t="s">
        <v>37</v>
      </c>
      <c r="G118" s="7" t="s">
        <v>31</v>
      </c>
      <c r="H118" s="7">
        <v>1</v>
      </c>
      <c r="I118" s="7">
        <v>96</v>
      </c>
      <c r="J118" s="7">
        <v>19.5</v>
      </c>
      <c r="K118" s="7">
        <v>2.7</v>
      </c>
      <c r="L118" s="7">
        <v>14.1</v>
      </c>
      <c r="M118" s="7">
        <v>99.7</v>
      </c>
      <c r="N118" s="8">
        <v>3.6509999999999998</v>
      </c>
      <c r="O118" s="8">
        <v>5.0190000000000001</v>
      </c>
      <c r="P118" s="8">
        <v>-0.42299999999999999</v>
      </c>
      <c r="Q118" s="8">
        <v>0.314</v>
      </c>
      <c r="R118" s="8">
        <v>-0.42499999999999999</v>
      </c>
      <c r="S118" s="8">
        <v>20.405999999999999</v>
      </c>
      <c r="T118" s="8">
        <v>149.85</v>
      </c>
      <c r="U118" s="9">
        <v>-2.7E-2</v>
      </c>
    </row>
    <row r="119" spans="1:21">
      <c r="A119" s="7">
        <v>118</v>
      </c>
      <c r="B119" s="7">
        <v>196690</v>
      </c>
      <c r="C119" s="10" t="str">
        <f>VLOOKUP(B119,Sheet2!A:G,7,(FALSE))</f>
        <v>982 123729634985</v>
      </c>
      <c r="D119" s="7">
        <v>174094</v>
      </c>
      <c r="E119" s="7" t="s">
        <v>37</v>
      </c>
      <c r="G119" s="7" t="s">
        <v>30</v>
      </c>
      <c r="H119" s="7">
        <v>2</v>
      </c>
      <c r="I119" s="7">
        <v>97.5</v>
      </c>
      <c r="J119" s="7">
        <v>18.100000000000001</v>
      </c>
      <c r="K119" s="7">
        <v>2.6</v>
      </c>
      <c r="L119" s="7">
        <v>14.1</v>
      </c>
      <c r="M119" s="7">
        <v>99.8</v>
      </c>
      <c r="N119" s="8">
        <v>6.6</v>
      </c>
      <c r="O119" s="8">
        <v>8.6</v>
      </c>
      <c r="P119" s="8">
        <v>-1</v>
      </c>
      <c r="Q119" s="8">
        <v>-0.2</v>
      </c>
      <c r="R119" s="8">
        <v>-1.4</v>
      </c>
      <c r="S119" s="8">
        <v>30.3</v>
      </c>
      <c r="T119" s="8">
        <v>173</v>
      </c>
      <c r="U119" s="9">
        <v>-0.03</v>
      </c>
    </row>
    <row r="120" spans="1:21">
      <c r="A120" s="7">
        <v>119</v>
      </c>
      <c r="B120" s="7">
        <v>196312</v>
      </c>
      <c r="C120" s="10" t="str">
        <f>VLOOKUP(B120,Sheet2!A:G,7,(FALSE))</f>
        <v>982 123729635363</v>
      </c>
      <c r="D120" s="7">
        <v>165410</v>
      </c>
      <c r="E120" s="7" t="s">
        <v>37</v>
      </c>
      <c r="G120" s="7" t="s">
        <v>31</v>
      </c>
      <c r="H120" s="7">
        <v>2</v>
      </c>
      <c r="I120" s="7">
        <v>99.5</v>
      </c>
      <c r="J120" s="7">
        <v>19.7</v>
      </c>
      <c r="K120" s="7">
        <v>2.5</v>
      </c>
      <c r="L120" s="7">
        <v>12.5</v>
      </c>
      <c r="M120" s="7">
        <v>99.6</v>
      </c>
      <c r="N120" s="8">
        <v>5.6550000000000002</v>
      </c>
      <c r="O120" s="8">
        <v>6.85</v>
      </c>
      <c r="P120" s="8">
        <v>-1.244</v>
      </c>
      <c r="Q120" s="8">
        <v>-0.68600000000000005</v>
      </c>
      <c r="R120" s="8">
        <v>-0.58799999999999997</v>
      </c>
      <c r="S120" s="8">
        <v>18.288</v>
      </c>
      <c r="T120" s="8">
        <v>155.02000000000001</v>
      </c>
      <c r="U120" s="9">
        <v>6.4000000000000001E-2</v>
      </c>
    </row>
    <row r="121" spans="1:21">
      <c r="A121" s="7">
        <v>120</v>
      </c>
      <c r="B121" s="7">
        <v>196641</v>
      </c>
      <c r="C121" s="10" t="str">
        <f>VLOOKUP(B121,Sheet2!A:G,7,(FALSE))</f>
        <v>982 123729635034</v>
      </c>
      <c r="D121" s="7">
        <v>174832</v>
      </c>
      <c r="E121" s="7" t="s">
        <v>37</v>
      </c>
      <c r="G121" s="7" t="s">
        <v>30</v>
      </c>
      <c r="H121" s="7">
        <v>2</v>
      </c>
      <c r="I121" s="7">
        <v>101</v>
      </c>
      <c r="J121" s="7">
        <v>18.3</v>
      </c>
      <c r="K121" s="7">
        <v>3.1</v>
      </c>
      <c r="L121" s="7">
        <v>17</v>
      </c>
      <c r="M121" s="7">
        <v>99.3</v>
      </c>
      <c r="N121" s="8">
        <v>6.0629999999999997</v>
      </c>
      <c r="O121" s="8">
        <v>8.4369999999999994</v>
      </c>
      <c r="P121" s="8">
        <v>-0.65</v>
      </c>
      <c r="Q121" s="8">
        <v>0.48099999999999998</v>
      </c>
      <c r="R121" s="8">
        <v>-1.4630000000000001</v>
      </c>
      <c r="S121" s="8">
        <v>23.472000000000001</v>
      </c>
      <c r="T121" s="8">
        <v>175.9</v>
      </c>
      <c r="U121" s="9">
        <v>3.2000000000000001E-2</v>
      </c>
    </row>
    <row r="122" spans="1:21">
      <c r="A122" s="10">
        <v>121</v>
      </c>
      <c r="B122" s="10">
        <v>192853</v>
      </c>
      <c r="C122" s="10" t="str">
        <f>VLOOKUP(B122,Sheet2!A:G,7,(FALSE))</f>
        <v>982 123729638922</v>
      </c>
      <c r="D122" s="10">
        <v>150079</v>
      </c>
      <c r="E122" s="10" t="s">
        <v>29</v>
      </c>
      <c r="F122" s="10"/>
      <c r="G122" s="10" t="s">
        <v>31</v>
      </c>
      <c r="H122" s="10">
        <v>1</v>
      </c>
      <c r="I122" s="10">
        <v>102.5</v>
      </c>
      <c r="J122" s="10">
        <v>18.5</v>
      </c>
      <c r="K122" s="10">
        <v>2.8</v>
      </c>
      <c r="L122" s="10">
        <v>14.9</v>
      </c>
      <c r="M122" s="10">
        <v>99.7</v>
      </c>
      <c r="N122" s="11">
        <v>6.8479999999999999</v>
      </c>
      <c r="O122" s="11">
        <v>8.7739999999999991</v>
      </c>
      <c r="P122" s="11">
        <v>3.5999999999999997E-2</v>
      </c>
      <c r="Q122" s="11">
        <v>-6.0999999999999999E-2</v>
      </c>
      <c r="R122" s="11">
        <v>-0.29299999999999998</v>
      </c>
      <c r="S122" s="11">
        <v>21.710999999999999</v>
      </c>
      <c r="T122" s="11">
        <v>153.63999999999999</v>
      </c>
      <c r="U122" s="12"/>
    </row>
    <row r="123" spans="1:21">
      <c r="A123" s="10">
        <v>122</v>
      </c>
      <c r="B123" s="10">
        <v>193937</v>
      </c>
      <c r="C123" s="10" t="str">
        <f>VLOOKUP(B123,Sheet2!A:G,7,(FALSE))</f>
        <v>982 123729637838</v>
      </c>
      <c r="D123" s="10" t="s">
        <v>18</v>
      </c>
      <c r="E123" s="10" t="s">
        <v>29</v>
      </c>
      <c r="F123" s="10"/>
      <c r="G123" s="10" t="s">
        <v>31</v>
      </c>
      <c r="H123" s="10">
        <v>2</v>
      </c>
      <c r="I123" s="10">
        <v>101.5</v>
      </c>
      <c r="J123" s="10">
        <v>21.1</v>
      </c>
      <c r="K123" s="10">
        <v>3.1</v>
      </c>
      <c r="L123" s="10">
        <v>14.6</v>
      </c>
      <c r="M123" s="10">
        <v>99.5</v>
      </c>
      <c r="N123" s="11">
        <v>7.8739999999999997</v>
      </c>
      <c r="O123" s="11">
        <v>10.015000000000001</v>
      </c>
      <c r="P123" s="11">
        <v>-0.20599999999999999</v>
      </c>
      <c r="Q123" s="11">
        <v>-0.72799999999999998</v>
      </c>
      <c r="R123" s="11">
        <v>0.32800000000000001</v>
      </c>
      <c r="S123" s="11">
        <v>30.669</v>
      </c>
      <c r="T123" s="11">
        <v>171.24</v>
      </c>
      <c r="U123" s="12"/>
    </row>
    <row r="124" spans="1:21">
      <c r="A124" s="10">
        <v>123</v>
      </c>
      <c r="B124" s="10">
        <v>191071</v>
      </c>
      <c r="C124" s="10" t="str">
        <f>VLOOKUP(B124,Sheet2!A:G,7,(FALSE))</f>
        <v>982 123729636704</v>
      </c>
      <c r="D124" s="10">
        <v>172344</v>
      </c>
      <c r="E124" s="10" t="s">
        <v>29</v>
      </c>
      <c r="F124" s="10"/>
      <c r="G124" s="10" t="s">
        <v>31</v>
      </c>
      <c r="H124" s="10">
        <v>2</v>
      </c>
      <c r="I124" s="10">
        <v>99.5</v>
      </c>
      <c r="J124" s="10">
        <v>20</v>
      </c>
      <c r="K124" s="10">
        <v>2.9</v>
      </c>
      <c r="L124" s="10">
        <v>14.5</v>
      </c>
      <c r="M124" s="10">
        <v>99.4</v>
      </c>
      <c r="N124" s="11">
        <v>3.5649999999999999</v>
      </c>
      <c r="O124" s="11">
        <v>3.8519999999999999</v>
      </c>
      <c r="P124" s="11">
        <v>-0.621</v>
      </c>
      <c r="Q124" s="11">
        <v>-0.69499999999999995</v>
      </c>
      <c r="R124" s="11">
        <v>-0.91600000000000004</v>
      </c>
      <c r="S124" s="11">
        <v>26.628</v>
      </c>
      <c r="T124" s="11">
        <v>169.98</v>
      </c>
      <c r="U124" s="12">
        <v>5.7000000000000002E-2</v>
      </c>
    </row>
    <row r="125" spans="1:21">
      <c r="A125" s="10">
        <v>124</v>
      </c>
      <c r="B125" s="10">
        <v>193719</v>
      </c>
      <c r="C125" s="10" t="str">
        <f>VLOOKUP(B125,Sheet2!A:G,7,(FALSE))</f>
        <v>982 123729638056</v>
      </c>
      <c r="D125" s="10" t="s">
        <v>18</v>
      </c>
      <c r="E125" s="10" t="s">
        <v>29</v>
      </c>
      <c r="F125" s="10"/>
      <c r="G125" s="10" t="s">
        <v>31</v>
      </c>
      <c r="H125" s="10">
        <v>1</v>
      </c>
      <c r="I125" s="10">
        <v>99.5</v>
      </c>
      <c r="J125" s="10">
        <v>19.3</v>
      </c>
      <c r="K125" s="10">
        <v>2.2000000000000002</v>
      </c>
      <c r="L125" s="10">
        <v>11.6</v>
      </c>
      <c r="M125" s="10">
        <v>99.8</v>
      </c>
      <c r="N125" s="11">
        <v>7.2240000000000002</v>
      </c>
      <c r="O125" s="11">
        <v>9.1489999999999991</v>
      </c>
      <c r="P125" s="11"/>
      <c r="Q125" s="11"/>
      <c r="R125" s="11">
        <v>-0.45500000000000002</v>
      </c>
      <c r="S125" s="11">
        <v>27.92</v>
      </c>
      <c r="T125" s="11">
        <v>172.86</v>
      </c>
      <c r="U125" s="12"/>
    </row>
    <row r="126" spans="1:21">
      <c r="A126" s="10">
        <v>125</v>
      </c>
      <c r="B126" s="10">
        <v>192200</v>
      </c>
      <c r="C126" s="10" t="str">
        <f>VLOOKUP(B126,Sheet2!A:G,7,(FALSE))</f>
        <v>982 123729639575</v>
      </c>
      <c r="D126" s="10">
        <v>170983</v>
      </c>
      <c r="E126" s="10" t="s">
        <v>29</v>
      </c>
      <c r="F126" s="10"/>
      <c r="G126" s="10" t="s">
        <v>31</v>
      </c>
      <c r="H126" s="10">
        <v>1</v>
      </c>
      <c r="I126" s="10">
        <v>98.5</v>
      </c>
      <c r="J126" s="10">
        <v>20.8</v>
      </c>
      <c r="K126" s="10">
        <v>3.1</v>
      </c>
      <c r="L126" s="10">
        <v>14.7</v>
      </c>
      <c r="M126" s="10">
        <v>99.4</v>
      </c>
      <c r="N126" s="11">
        <v>5.6130000000000004</v>
      </c>
      <c r="O126" s="11">
        <v>8.4269999999999996</v>
      </c>
      <c r="P126" s="11">
        <v>-0.61799999999999999</v>
      </c>
      <c r="Q126" s="11">
        <v>-4.4999999999999998E-2</v>
      </c>
      <c r="R126" s="11">
        <v>-0.13500000000000001</v>
      </c>
      <c r="S126" s="11">
        <v>31.315999999999999</v>
      </c>
      <c r="T126" s="11">
        <v>172.4</v>
      </c>
      <c r="U126" s="12">
        <v>7.0000000000000001E-3</v>
      </c>
    </row>
    <row r="127" spans="1:21">
      <c r="A127" s="10">
        <v>126</v>
      </c>
      <c r="B127" s="10">
        <v>193062</v>
      </c>
      <c r="C127" s="10" t="str">
        <f>VLOOKUP(B127,Sheet2!A:G,7,(FALSE))</f>
        <v>982 123729638713</v>
      </c>
      <c r="D127" s="10">
        <v>170778</v>
      </c>
      <c r="E127" s="10" t="s">
        <v>29</v>
      </c>
      <c r="F127" s="10"/>
      <c r="G127" s="10" t="s">
        <v>31</v>
      </c>
      <c r="H127" s="10">
        <v>1</v>
      </c>
      <c r="I127" s="10">
        <v>98.5</v>
      </c>
      <c r="J127" s="10">
        <v>19.100000000000001</v>
      </c>
      <c r="K127" s="10">
        <v>3.4</v>
      </c>
      <c r="L127" s="10">
        <v>17.600000000000001</v>
      </c>
      <c r="M127" s="10">
        <v>99.4</v>
      </c>
      <c r="N127" s="11">
        <v>6.1890000000000001</v>
      </c>
      <c r="O127" s="11">
        <v>8.6300000000000008</v>
      </c>
      <c r="P127" s="11">
        <v>-0.185</v>
      </c>
      <c r="Q127" s="11">
        <v>-1.776</v>
      </c>
      <c r="R127" s="11">
        <v>-0.66300000000000003</v>
      </c>
      <c r="S127" s="11">
        <v>22.832999999999998</v>
      </c>
      <c r="T127" s="11">
        <v>168.24</v>
      </c>
      <c r="U127" s="12">
        <v>7.8E-2</v>
      </c>
    </row>
    <row r="128" spans="1:21">
      <c r="A128" s="10">
        <v>127</v>
      </c>
      <c r="B128" s="10">
        <v>194303</v>
      </c>
      <c r="C128" s="10" t="str">
        <f>VLOOKUP(B128,Sheet2!A:G,7,(FALSE))</f>
        <v>982 123729640472</v>
      </c>
      <c r="D128" s="10" t="s">
        <v>18</v>
      </c>
      <c r="E128" s="10" t="s">
        <v>29</v>
      </c>
      <c r="F128" s="10"/>
      <c r="G128" s="10" t="s">
        <v>31</v>
      </c>
      <c r="H128" s="10">
        <v>1</v>
      </c>
      <c r="I128" s="10">
        <v>97.5</v>
      </c>
      <c r="J128" s="10">
        <v>18.399999999999999</v>
      </c>
      <c r="K128" s="10">
        <v>2.8</v>
      </c>
      <c r="L128" s="10">
        <v>15.3</v>
      </c>
      <c r="M128" s="10">
        <v>99.6</v>
      </c>
      <c r="N128" s="11">
        <v>5.2930000000000001</v>
      </c>
      <c r="O128" s="11">
        <v>6.9720000000000004</v>
      </c>
      <c r="P128" s="11">
        <v>-5.0999999999999997E-2</v>
      </c>
      <c r="Q128" s="11">
        <v>-2.5000000000000001E-2</v>
      </c>
      <c r="R128" s="11">
        <v>-0.82399999999999995</v>
      </c>
      <c r="S128" s="11">
        <v>25.073</v>
      </c>
      <c r="T128" s="11">
        <v>162.30000000000001</v>
      </c>
      <c r="U128" s="12"/>
    </row>
    <row r="129" spans="1:21">
      <c r="A129" s="10">
        <v>128</v>
      </c>
      <c r="B129" s="10">
        <v>191358</v>
      </c>
      <c r="C129" s="10" t="str">
        <f>VLOOKUP(B129,Sheet2!A:G,7,(FALSE))</f>
        <v>982 123729636417</v>
      </c>
      <c r="D129" s="10">
        <v>175608</v>
      </c>
      <c r="E129" s="10" t="s">
        <v>29</v>
      </c>
      <c r="F129" s="10"/>
      <c r="G129" s="10" t="s">
        <v>31</v>
      </c>
      <c r="H129" s="10">
        <v>2</v>
      </c>
      <c r="I129" s="10">
        <v>97</v>
      </c>
      <c r="J129" s="10">
        <v>19.3</v>
      </c>
      <c r="K129" s="10">
        <v>2.8</v>
      </c>
      <c r="L129" s="10">
        <v>14.3</v>
      </c>
      <c r="M129" s="10">
        <v>99.6</v>
      </c>
      <c r="N129" s="11">
        <v>7.21</v>
      </c>
      <c r="O129" s="11">
        <v>8.9789999999999992</v>
      </c>
      <c r="P129" s="11">
        <v>-0.57899999999999996</v>
      </c>
      <c r="Q129" s="11">
        <v>0.13600000000000001</v>
      </c>
      <c r="R129" s="11">
        <v>-0.98699999999999999</v>
      </c>
      <c r="S129" s="11">
        <v>29.167000000000002</v>
      </c>
      <c r="T129" s="11">
        <v>176.27</v>
      </c>
      <c r="U129" s="12">
        <v>7.9000000000000001E-2</v>
      </c>
    </row>
    <row r="130" spans="1:21">
      <c r="A130" s="10">
        <v>129</v>
      </c>
      <c r="B130" s="10">
        <v>191744</v>
      </c>
      <c r="C130" s="10" t="str">
        <f>VLOOKUP(B130,Sheet2!A:G,7,(FALSE))</f>
        <v>982 123729636031</v>
      </c>
      <c r="D130" s="10">
        <v>170983</v>
      </c>
      <c r="E130" s="10" t="s">
        <v>29</v>
      </c>
      <c r="F130" s="10"/>
      <c r="G130" s="10" t="s">
        <v>31</v>
      </c>
      <c r="H130" s="10">
        <v>2</v>
      </c>
      <c r="I130" s="10">
        <v>95.5</v>
      </c>
      <c r="J130" s="10">
        <v>17.399999999999999</v>
      </c>
      <c r="K130" s="10">
        <v>2.9</v>
      </c>
      <c r="L130" s="10">
        <v>16.8</v>
      </c>
      <c r="M130" s="10">
        <v>99.7</v>
      </c>
      <c r="N130" s="11">
        <v>4.2610000000000001</v>
      </c>
      <c r="O130" s="11">
        <v>7.056</v>
      </c>
      <c r="P130" s="11">
        <v>-0.52400000000000002</v>
      </c>
      <c r="Q130" s="11">
        <v>0.20100000000000001</v>
      </c>
      <c r="R130" s="11">
        <v>-1.7</v>
      </c>
      <c r="S130" s="11">
        <v>23.672999999999998</v>
      </c>
      <c r="T130" s="11">
        <v>176.01</v>
      </c>
      <c r="U130" s="12">
        <v>6.7000000000000004E-2</v>
      </c>
    </row>
    <row r="131" spans="1:21">
      <c r="A131" s="10">
        <v>130</v>
      </c>
      <c r="B131" s="10">
        <v>190200</v>
      </c>
      <c r="C131" s="10" t="str">
        <f>VLOOKUP(B131,Sheet2!A:G,7,(FALSE))</f>
        <v>982 123729637575</v>
      </c>
      <c r="D131" s="10">
        <v>172344</v>
      </c>
      <c r="E131" s="10" t="s">
        <v>29</v>
      </c>
      <c r="F131" s="10"/>
      <c r="G131" s="10" t="s">
        <v>31</v>
      </c>
      <c r="H131" s="10">
        <v>3</v>
      </c>
      <c r="I131" s="10">
        <v>95.5</v>
      </c>
      <c r="J131" s="10">
        <v>20.399999999999999</v>
      </c>
      <c r="K131" s="10">
        <v>2.8</v>
      </c>
      <c r="L131" s="10">
        <v>13.9</v>
      </c>
      <c r="M131" s="10">
        <v>99.6</v>
      </c>
      <c r="N131" s="11">
        <v>5.681</v>
      </c>
      <c r="O131" s="11">
        <v>6.6310000000000002</v>
      </c>
      <c r="P131" s="11">
        <v>-1.089</v>
      </c>
      <c r="Q131" s="11">
        <v>-1.44</v>
      </c>
      <c r="R131" s="11">
        <v>-7.1999999999999995E-2</v>
      </c>
      <c r="S131" s="11">
        <v>31.946999999999999</v>
      </c>
      <c r="T131" s="11">
        <v>170.09</v>
      </c>
      <c r="U131" s="12">
        <v>7.4999999999999997E-2</v>
      </c>
    </row>
    <row r="132" spans="1:21">
      <c r="A132" s="10">
        <v>131</v>
      </c>
      <c r="B132" s="10">
        <v>194203</v>
      </c>
      <c r="C132" s="10" t="str">
        <f>VLOOKUP(B132,Sheet2!A:G,7,(FALSE))</f>
        <v>982 123729640572</v>
      </c>
      <c r="D132" s="10" t="s">
        <v>18</v>
      </c>
      <c r="E132" s="10" t="s">
        <v>29</v>
      </c>
      <c r="F132" s="10"/>
      <c r="G132" s="10" t="s">
        <v>31</v>
      </c>
      <c r="H132" s="10">
        <v>1</v>
      </c>
      <c r="I132" s="10">
        <v>95</v>
      </c>
      <c r="J132" s="10">
        <v>20</v>
      </c>
      <c r="K132" s="10">
        <v>2.9</v>
      </c>
      <c r="L132" s="10">
        <v>14.4</v>
      </c>
      <c r="M132" s="10">
        <v>99.5</v>
      </c>
      <c r="N132" s="11">
        <v>7.6459999999999999</v>
      </c>
      <c r="O132" s="11">
        <v>9.3710000000000004</v>
      </c>
      <c r="P132" s="11"/>
      <c r="Q132" s="11"/>
      <c r="R132" s="11">
        <v>8.1000000000000003E-2</v>
      </c>
      <c r="S132" s="11">
        <v>25.783999999999999</v>
      </c>
      <c r="T132" s="11">
        <v>161.46</v>
      </c>
      <c r="U132" s="12"/>
    </row>
    <row r="133" spans="1:21">
      <c r="A133" s="10">
        <v>132</v>
      </c>
      <c r="B133" s="10">
        <v>190105</v>
      </c>
      <c r="C133" s="10" t="str">
        <f>VLOOKUP(B133,Sheet2!A:G,7,(FALSE))</f>
        <v>982 123729637670</v>
      </c>
      <c r="D133" s="10">
        <v>180458</v>
      </c>
      <c r="E133" s="10" t="s">
        <v>29</v>
      </c>
      <c r="F133" s="10"/>
      <c r="G133" s="10" t="s">
        <v>31</v>
      </c>
      <c r="H133" s="10">
        <v>2</v>
      </c>
      <c r="I133" s="10">
        <v>95</v>
      </c>
      <c r="J133" s="10">
        <v>18.100000000000001</v>
      </c>
      <c r="K133" s="10">
        <v>2.5</v>
      </c>
      <c r="L133" s="10">
        <v>14</v>
      </c>
      <c r="M133" s="10">
        <v>99.8</v>
      </c>
      <c r="N133" s="11">
        <v>5.8490000000000002</v>
      </c>
      <c r="O133" s="11">
        <v>8.2219999999999995</v>
      </c>
      <c r="P133" s="11">
        <v>0.23</v>
      </c>
      <c r="Q133" s="11">
        <v>0.28000000000000003</v>
      </c>
      <c r="R133" s="11">
        <v>-1.1160000000000001</v>
      </c>
      <c r="S133" s="11">
        <v>18.190000000000001</v>
      </c>
      <c r="T133" s="11">
        <v>168.16</v>
      </c>
      <c r="U133" s="12">
        <v>7.3999999999999996E-2</v>
      </c>
    </row>
    <row r="134" spans="1:21">
      <c r="A134" s="10">
        <v>133</v>
      </c>
      <c r="B134" s="10">
        <v>190951</v>
      </c>
      <c r="C134" s="10" t="str">
        <f>VLOOKUP(B134,Sheet2!A:G,7,(FALSE))</f>
        <v>982 123729636824</v>
      </c>
      <c r="D134" s="10">
        <v>170364</v>
      </c>
      <c r="E134" s="10" t="s">
        <v>29</v>
      </c>
      <c r="F134" s="10"/>
      <c r="G134" s="10" t="s">
        <v>31</v>
      </c>
      <c r="H134" s="10">
        <v>2</v>
      </c>
      <c r="I134" s="10">
        <v>94</v>
      </c>
      <c r="J134" s="10">
        <v>18.3</v>
      </c>
      <c r="K134" s="10">
        <v>3.2</v>
      </c>
      <c r="L134" s="10">
        <v>17.3</v>
      </c>
      <c r="M134" s="10">
        <v>99.4</v>
      </c>
      <c r="N134" s="11">
        <v>5.5460000000000003</v>
      </c>
      <c r="O134" s="11">
        <v>8.0640000000000001</v>
      </c>
      <c r="P134" s="11">
        <v>-0.17100000000000001</v>
      </c>
      <c r="Q134" s="11">
        <v>0.28000000000000003</v>
      </c>
      <c r="R134" s="11">
        <v>-1.1539999999999999</v>
      </c>
      <c r="S134" s="11">
        <v>19.890999999999998</v>
      </c>
      <c r="T134" s="11">
        <v>163.58000000000001</v>
      </c>
      <c r="U134" s="12">
        <v>6.8000000000000005E-2</v>
      </c>
    </row>
    <row r="135" spans="1:21">
      <c r="A135" s="10">
        <v>134</v>
      </c>
      <c r="B135" s="10">
        <v>191812</v>
      </c>
      <c r="C135" s="10" t="str">
        <f>VLOOKUP(B135,Sheet2!A:G,7,(FALSE))</f>
        <v>982 123729635963</v>
      </c>
      <c r="D135" s="10">
        <v>180458</v>
      </c>
      <c r="E135" s="10" t="s">
        <v>29</v>
      </c>
      <c r="F135" s="10"/>
      <c r="G135" s="10" t="s">
        <v>31</v>
      </c>
      <c r="H135" s="10">
        <v>2</v>
      </c>
      <c r="I135" s="10">
        <v>93.5</v>
      </c>
      <c r="J135" s="10">
        <v>19</v>
      </c>
      <c r="K135" s="10">
        <v>2.7</v>
      </c>
      <c r="L135" s="10">
        <v>14.1</v>
      </c>
      <c r="M135" s="10">
        <v>99.4</v>
      </c>
      <c r="N135" s="11">
        <v>6.0430000000000001</v>
      </c>
      <c r="O135" s="11">
        <v>8.2739999999999991</v>
      </c>
      <c r="P135" s="11">
        <v>0.69</v>
      </c>
      <c r="Q135" s="11">
        <v>0.69799999999999995</v>
      </c>
      <c r="R135" s="11">
        <v>-1.008</v>
      </c>
      <c r="S135" s="11">
        <v>15.069000000000001</v>
      </c>
      <c r="T135" s="11">
        <v>152.16</v>
      </c>
      <c r="U135" s="12">
        <v>0.01</v>
      </c>
    </row>
    <row r="136" spans="1:21">
      <c r="A136" s="10">
        <v>135</v>
      </c>
      <c r="B136" s="10">
        <v>192056</v>
      </c>
      <c r="C136" s="10" t="str">
        <f>VLOOKUP(B136,Sheet2!A:G,7,(FALSE))</f>
        <v>982 123729639719</v>
      </c>
      <c r="D136" s="10">
        <v>171555</v>
      </c>
      <c r="E136" s="10" t="s">
        <v>29</v>
      </c>
      <c r="F136" s="10"/>
      <c r="G136" s="10" t="s">
        <v>31</v>
      </c>
      <c r="H136" s="10">
        <v>1</v>
      </c>
      <c r="I136" s="10">
        <v>92.5</v>
      </c>
      <c r="J136" s="10">
        <v>18.3</v>
      </c>
      <c r="K136" s="10">
        <v>2.9</v>
      </c>
      <c r="L136" s="10">
        <v>15.9</v>
      </c>
      <c r="M136" s="10">
        <v>99.6</v>
      </c>
      <c r="N136" s="11">
        <v>5.1929999999999996</v>
      </c>
      <c r="O136" s="11">
        <v>6.375</v>
      </c>
      <c r="P136" s="11">
        <v>7.1999999999999995E-2</v>
      </c>
      <c r="Q136" s="11">
        <v>0.42299999999999999</v>
      </c>
      <c r="R136" s="11">
        <v>-1.169</v>
      </c>
      <c r="S136" s="11">
        <v>21.033999999999999</v>
      </c>
      <c r="T136" s="11">
        <v>152.59</v>
      </c>
      <c r="U136" s="12">
        <v>-3.2000000000000001E-2</v>
      </c>
    </row>
    <row r="137" spans="1:21">
      <c r="A137" s="10">
        <v>136</v>
      </c>
      <c r="B137" s="10">
        <v>190177</v>
      </c>
      <c r="C137" s="10" t="str">
        <f>VLOOKUP(B137,Sheet2!A:G,7,(FALSE))</f>
        <v>982 123729637598</v>
      </c>
      <c r="D137" s="10">
        <v>180056</v>
      </c>
      <c r="E137" s="10" t="s">
        <v>29</v>
      </c>
      <c r="F137" s="10"/>
      <c r="G137" s="10" t="s">
        <v>31</v>
      </c>
      <c r="H137" s="10">
        <v>2</v>
      </c>
      <c r="I137" s="10">
        <v>91.5</v>
      </c>
      <c r="J137" s="10">
        <v>19.399999999999999</v>
      </c>
      <c r="K137" s="10">
        <v>3.3</v>
      </c>
      <c r="L137" s="10">
        <v>17.2</v>
      </c>
      <c r="M137" s="10">
        <v>99.7</v>
      </c>
      <c r="N137" s="11">
        <v>5.0190000000000001</v>
      </c>
      <c r="O137" s="11">
        <v>5.6040000000000001</v>
      </c>
      <c r="P137" s="11">
        <v>0.54</v>
      </c>
      <c r="Q137" s="11">
        <v>0.36699999999999999</v>
      </c>
      <c r="R137" s="11">
        <v>-0.85199999999999998</v>
      </c>
      <c r="S137" s="11">
        <v>14.148999999999999</v>
      </c>
      <c r="T137" s="11">
        <v>142.75</v>
      </c>
      <c r="U137" s="12">
        <v>1.4E-2</v>
      </c>
    </row>
    <row r="138" spans="1:21">
      <c r="A138" s="10">
        <v>137</v>
      </c>
      <c r="B138" s="10">
        <v>191937</v>
      </c>
      <c r="C138" s="10" t="str">
        <f>VLOOKUP(B138,Sheet2!A:G,7,(FALSE))</f>
        <v>982 123729635838</v>
      </c>
      <c r="D138" s="10">
        <v>170483</v>
      </c>
      <c r="E138" s="10" t="s">
        <v>29</v>
      </c>
      <c r="F138" s="10"/>
      <c r="G138" s="10" t="s">
        <v>31</v>
      </c>
      <c r="H138" s="10">
        <v>1</v>
      </c>
      <c r="I138" s="10">
        <v>91.5</v>
      </c>
      <c r="J138" s="10">
        <v>18</v>
      </c>
      <c r="K138" s="10">
        <v>2.7</v>
      </c>
      <c r="L138" s="10">
        <v>15.3</v>
      </c>
      <c r="M138" s="10">
        <v>99.7</v>
      </c>
      <c r="N138" s="11">
        <v>3.665</v>
      </c>
      <c r="O138" s="11">
        <v>5.3879999999999999</v>
      </c>
      <c r="P138" s="11">
        <v>-0.45800000000000002</v>
      </c>
      <c r="Q138" s="11">
        <v>-0.81299999999999994</v>
      </c>
      <c r="R138" s="11">
        <v>-1.3979999999999999</v>
      </c>
      <c r="S138" s="11">
        <v>27.18</v>
      </c>
      <c r="T138" s="11">
        <v>167.14</v>
      </c>
      <c r="U138" s="12">
        <v>-2.7E-2</v>
      </c>
    </row>
    <row r="139" spans="1:21">
      <c r="A139" s="10">
        <v>138</v>
      </c>
      <c r="B139" s="10">
        <v>194053</v>
      </c>
      <c r="C139" s="10" t="str">
        <f>VLOOKUP(B139,Sheet2!A:G,7,(FALSE))</f>
        <v>982 123729640722</v>
      </c>
      <c r="D139" s="10" t="s">
        <v>18</v>
      </c>
      <c r="E139" s="10" t="s">
        <v>29</v>
      </c>
      <c r="F139" s="10"/>
      <c r="G139" s="10" t="s">
        <v>31</v>
      </c>
      <c r="H139" s="10">
        <v>2</v>
      </c>
      <c r="I139" s="10">
        <v>90</v>
      </c>
      <c r="J139" s="10">
        <v>17.899999999999999</v>
      </c>
      <c r="K139" s="10">
        <v>3</v>
      </c>
      <c r="L139" s="10">
        <v>17</v>
      </c>
      <c r="M139" s="10">
        <v>99.7</v>
      </c>
      <c r="N139" s="11">
        <v>5.7389999999999999</v>
      </c>
      <c r="O139" s="11">
        <v>7.0919999999999996</v>
      </c>
      <c r="P139" s="11">
        <v>-0.41299999999999998</v>
      </c>
      <c r="Q139" s="11">
        <v>-0.55100000000000005</v>
      </c>
      <c r="R139" s="11">
        <v>-1.2450000000000001</v>
      </c>
      <c r="S139" s="11">
        <v>32.783999999999999</v>
      </c>
      <c r="T139" s="11">
        <v>177.36</v>
      </c>
      <c r="U139" s="12"/>
    </row>
    <row r="140" spans="1:21">
      <c r="A140" s="10">
        <v>139</v>
      </c>
      <c r="B140" s="10">
        <v>194152</v>
      </c>
      <c r="C140" s="10" t="str">
        <f>VLOOKUP(B140,Sheet2!A:G,7,(FALSE))</f>
        <v>982 123729640623</v>
      </c>
      <c r="D140" s="10" t="s">
        <v>18</v>
      </c>
      <c r="E140" s="10" t="s">
        <v>29</v>
      </c>
      <c r="F140" s="10"/>
      <c r="G140" s="10" t="s">
        <v>31</v>
      </c>
      <c r="H140" s="10">
        <v>2</v>
      </c>
      <c r="I140" s="10">
        <v>88</v>
      </c>
      <c r="J140" s="10">
        <v>18.3</v>
      </c>
      <c r="K140" s="10">
        <v>2.7</v>
      </c>
      <c r="L140" s="10">
        <v>14.8</v>
      </c>
      <c r="M140" s="10">
        <v>99.4</v>
      </c>
      <c r="N140" s="11">
        <v>6.1779999999999999</v>
      </c>
      <c r="O140" s="11">
        <v>7.4720000000000004</v>
      </c>
      <c r="P140" s="11">
        <v>-0.503</v>
      </c>
      <c r="Q140" s="11">
        <v>-0.34</v>
      </c>
      <c r="R140" s="11">
        <v>-1.052</v>
      </c>
      <c r="S140" s="11">
        <v>30.326000000000001</v>
      </c>
      <c r="T140" s="11">
        <v>176.31</v>
      </c>
      <c r="U140" s="12"/>
    </row>
    <row r="141" spans="1:21">
      <c r="A141" s="10">
        <v>140</v>
      </c>
      <c r="B141" s="10">
        <v>194428</v>
      </c>
      <c r="C141" s="10" t="str">
        <f>VLOOKUP(B141,Sheet2!A:G,7,(FALSE))</f>
        <v>982 123729640347</v>
      </c>
      <c r="D141" s="10" t="s">
        <v>18</v>
      </c>
      <c r="E141" s="10" t="s">
        <v>29</v>
      </c>
      <c r="F141" s="10"/>
      <c r="G141" s="10" t="s">
        <v>31</v>
      </c>
      <c r="H141" s="10">
        <v>1</v>
      </c>
      <c r="I141" s="10">
        <v>87</v>
      </c>
      <c r="J141" s="10">
        <v>19.600000000000001</v>
      </c>
      <c r="K141" s="10">
        <v>2.7</v>
      </c>
      <c r="L141" s="10">
        <v>14</v>
      </c>
      <c r="M141" s="10">
        <v>99.5</v>
      </c>
      <c r="N141" s="11">
        <v>5.96</v>
      </c>
      <c r="O141" s="11">
        <v>6.6180000000000003</v>
      </c>
      <c r="P141" s="11">
        <v>8.9999999999999993E-3</v>
      </c>
      <c r="Q141" s="11">
        <v>-0.66200000000000003</v>
      </c>
      <c r="R141" s="11">
        <v>-0.28699999999999998</v>
      </c>
      <c r="S141" s="11">
        <v>33.698999999999998</v>
      </c>
      <c r="T141" s="11">
        <v>174.12</v>
      </c>
      <c r="U141" s="12"/>
    </row>
    <row r="142" spans="1:21">
      <c r="A142" s="10">
        <v>141</v>
      </c>
      <c r="B142" s="10">
        <v>194712</v>
      </c>
      <c r="C142" s="10" t="str">
        <f>VLOOKUP(B142,Sheet2!A:G,7,(FALSE))</f>
        <v>982 123729640063</v>
      </c>
      <c r="D142" s="10" t="s">
        <v>18</v>
      </c>
      <c r="E142" s="10" t="s">
        <v>29</v>
      </c>
      <c r="F142" s="10"/>
      <c r="G142" s="10" t="s">
        <v>31</v>
      </c>
      <c r="H142" s="10">
        <v>2</v>
      </c>
      <c r="I142" s="10">
        <v>85.5</v>
      </c>
      <c r="J142" s="10">
        <v>18.5</v>
      </c>
      <c r="K142" s="10">
        <v>2.8</v>
      </c>
      <c r="L142" s="10">
        <v>15.3</v>
      </c>
      <c r="M142" s="10">
        <v>99.6</v>
      </c>
      <c r="N142" s="11">
        <v>6.2519999999999998</v>
      </c>
      <c r="O142" s="11">
        <v>8.3360000000000003</v>
      </c>
      <c r="P142" s="11">
        <v>-0.23</v>
      </c>
      <c r="Q142" s="11">
        <v>-0.19900000000000001</v>
      </c>
      <c r="R142" s="11">
        <v>-0.94399999999999995</v>
      </c>
      <c r="S142" s="11">
        <v>28.11</v>
      </c>
      <c r="T142" s="11">
        <v>173.04</v>
      </c>
      <c r="U142" s="12"/>
    </row>
    <row r="143" spans="1:21">
      <c r="A143" s="10">
        <v>142</v>
      </c>
      <c r="B143" s="10">
        <v>193911</v>
      </c>
      <c r="C143" s="10" t="str">
        <f>VLOOKUP(B143,Sheet2!A:G,7,(FALSE))</f>
        <v>982 123729637864</v>
      </c>
      <c r="D143" s="10" t="s">
        <v>18</v>
      </c>
      <c r="E143" s="10" t="s">
        <v>29</v>
      </c>
      <c r="F143" s="10"/>
      <c r="G143" s="10" t="s">
        <v>31</v>
      </c>
      <c r="H143" s="10">
        <v>2</v>
      </c>
      <c r="I143" s="10">
        <v>89.5</v>
      </c>
      <c r="J143" s="10">
        <v>18.2</v>
      </c>
      <c r="K143" s="10">
        <v>3</v>
      </c>
      <c r="L143" s="10">
        <v>16.7</v>
      </c>
      <c r="M143" s="10">
        <v>99.4</v>
      </c>
      <c r="N143" s="11">
        <v>5.665</v>
      </c>
      <c r="O143" s="11">
        <v>8.048</v>
      </c>
      <c r="P143" s="11"/>
      <c r="Q143" s="11"/>
      <c r="R143" s="11">
        <v>-1.1459999999999999</v>
      </c>
      <c r="S143" s="11">
        <v>26.780999999999999</v>
      </c>
      <c r="T143" s="11">
        <v>173.04</v>
      </c>
      <c r="U143" s="12"/>
    </row>
    <row r="144" spans="1:21">
      <c r="A144" s="10">
        <v>143</v>
      </c>
      <c r="B144" s="10">
        <v>194257</v>
      </c>
      <c r="C144" s="10" t="str">
        <f>VLOOKUP(B144,Sheet2!A:G,7,(FALSE))</f>
        <v>982 123729640518</v>
      </c>
      <c r="D144" s="10" t="s">
        <v>18</v>
      </c>
      <c r="E144" s="10" t="s">
        <v>29</v>
      </c>
      <c r="F144" s="10"/>
      <c r="G144" s="10" t="s">
        <v>31</v>
      </c>
      <c r="H144" s="10">
        <v>1</v>
      </c>
      <c r="I144" s="10">
        <v>89.5</v>
      </c>
      <c r="J144" s="10">
        <v>18.399999999999999</v>
      </c>
      <c r="K144" s="10">
        <v>2.6</v>
      </c>
      <c r="L144" s="10">
        <v>14.1</v>
      </c>
      <c r="M144" s="10">
        <v>99.8</v>
      </c>
      <c r="N144" s="11">
        <v>4.3849999999999998</v>
      </c>
      <c r="O144" s="11">
        <v>5.9160000000000004</v>
      </c>
      <c r="P144" s="11">
        <v>-0.52400000000000002</v>
      </c>
      <c r="Q144" s="11">
        <v>-0.48799999999999999</v>
      </c>
      <c r="R144" s="11">
        <v>-1.0009999999999999</v>
      </c>
      <c r="S144" s="11">
        <v>29.948</v>
      </c>
      <c r="T144" s="11">
        <v>172.9</v>
      </c>
      <c r="U144" s="12"/>
    </row>
    <row r="145" spans="1:21">
      <c r="A145" s="10">
        <v>144</v>
      </c>
      <c r="B145" s="10">
        <v>194302</v>
      </c>
      <c r="C145" s="10" t="str">
        <f>VLOOKUP(B145,Sheet2!A:G,7,(FALSE))</f>
        <v>982 123729640473</v>
      </c>
      <c r="D145" s="10" t="s">
        <v>18</v>
      </c>
      <c r="E145" s="10" t="s">
        <v>29</v>
      </c>
      <c r="F145" s="10"/>
      <c r="G145" s="10" t="s">
        <v>31</v>
      </c>
      <c r="H145" s="10">
        <v>1</v>
      </c>
      <c r="I145" s="10">
        <v>91</v>
      </c>
      <c r="J145" s="10">
        <v>17.8</v>
      </c>
      <c r="K145" s="10">
        <v>2.5</v>
      </c>
      <c r="L145" s="10">
        <v>14.2</v>
      </c>
      <c r="M145" s="10">
        <v>99.6</v>
      </c>
      <c r="N145" s="11">
        <v>6.02</v>
      </c>
      <c r="O145" s="11">
        <v>7.1820000000000004</v>
      </c>
      <c r="P145" s="11">
        <v>0.312</v>
      </c>
      <c r="Q145" s="11">
        <v>4.8000000000000001E-2</v>
      </c>
      <c r="R145" s="11">
        <v>-1.1619999999999999</v>
      </c>
      <c r="S145" s="11">
        <v>30.347000000000001</v>
      </c>
      <c r="T145" s="11">
        <v>176</v>
      </c>
      <c r="U145" s="12"/>
    </row>
    <row r="146" spans="1:21">
      <c r="A146" s="10">
        <v>145</v>
      </c>
      <c r="B146" s="10">
        <v>193909</v>
      </c>
      <c r="C146" s="10" t="str">
        <f>VLOOKUP(B146,Sheet2!A:G,7,(FALSE))</f>
        <v>982 123729637866</v>
      </c>
      <c r="D146" s="10" t="s">
        <v>18</v>
      </c>
      <c r="E146" s="10" t="s">
        <v>29</v>
      </c>
      <c r="F146" s="10"/>
      <c r="G146" s="10" t="s">
        <v>31</v>
      </c>
      <c r="H146" s="10">
        <v>2</v>
      </c>
      <c r="I146" s="10">
        <v>91.5</v>
      </c>
      <c r="J146" s="10">
        <v>19.7</v>
      </c>
      <c r="K146" s="10">
        <v>2.7</v>
      </c>
      <c r="L146" s="10">
        <v>13.9</v>
      </c>
      <c r="M146" s="10">
        <v>99.8</v>
      </c>
      <c r="N146" s="11">
        <v>6.4969999999999999</v>
      </c>
      <c r="O146" s="11">
        <v>8.2690000000000001</v>
      </c>
      <c r="P146" s="11">
        <v>-0.51800000000000002</v>
      </c>
      <c r="Q146" s="11">
        <v>-0.59599999999999997</v>
      </c>
      <c r="R146" s="11">
        <v>-0.34200000000000003</v>
      </c>
      <c r="S146" s="11">
        <v>29.274999999999999</v>
      </c>
      <c r="T146" s="11">
        <v>169.83</v>
      </c>
      <c r="U146" s="12"/>
    </row>
    <row r="147" spans="1:21">
      <c r="A147" s="10">
        <v>146</v>
      </c>
      <c r="B147" s="10">
        <v>194116</v>
      </c>
      <c r="C147" s="10" t="str">
        <f>VLOOKUP(B147,Sheet2!A:G,7,(FALSE))</f>
        <v>982 123729640659</v>
      </c>
      <c r="D147" s="10" t="s">
        <v>18</v>
      </c>
      <c r="E147" s="10" t="s">
        <v>29</v>
      </c>
      <c r="F147" s="10"/>
      <c r="G147" s="10" t="s">
        <v>31</v>
      </c>
      <c r="H147" s="10">
        <v>2</v>
      </c>
      <c r="I147" s="10">
        <v>92.5</v>
      </c>
      <c r="J147" s="10">
        <v>18.600000000000001</v>
      </c>
      <c r="K147" s="10">
        <v>2.8</v>
      </c>
      <c r="L147" s="10">
        <v>14.7</v>
      </c>
      <c r="M147" s="10">
        <v>99.5</v>
      </c>
      <c r="N147" s="11">
        <v>6.1420000000000003</v>
      </c>
      <c r="O147" s="11">
        <v>7.3689999999999998</v>
      </c>
      <c r="P147" s="11">
        <v>-0.497</v>
      </c>
      <c r="Q147" s="11">
        <v>-0.33700000000000002</v>
      </c>
      <c r="R147" s="11">
        <v>-0.92700000000000005</v>
      </c>
      <c r="S147" s="11">
        <v>30.952000000000002</v>
      </c>
      <c r="T147" s="11">
        <v>176.79</v>
      </c>
      <c r="U147" s="12"/>
    </row>
    <row r="148" spans="1:21">
      <c r="A148" s="10">
        <v>147</v>
      </c>
      <c r="B148" s="10">
        <v>190744</v>
      </c>
      <c r="C148" s="10" t="str">
        <f>VLOOKUP(B148,Sheet2!A:G,7,(FALSE))</f>
        <v>982 123729637031</v>
      </c>
      <c r="D148" s="10">
        <v>171737</v>
      </c>
      <c r="E148" s="10" t="s">
        <v>29</v>
      </c>
      <c r="F148" s="10"/>
      <c r="G148" s="10" t="s">
        <v>31</v>
      </c>
      <c r="H148" s="10">
        <v>2</v>
      </c>
      <c r="I148" s="10">
        <v>93</v>
      </c>
      <c r="J148" s="10">
        <v>18.7</v>
      </c>
      <c r="K148" s="10">
        <v>2.7</v>
      </c>
      <c r="L148" s="10">
        <v>14.4</v>
      </c>
      <c r="M148" s="10">
        <v>99.5</v>
      </c>
      <c r="N148" s="11">
        <v>4.6219999999999999</v>
      </c>
      <c r="O148" s="11">
        <v>6.0609999999999999</v>
      </c>
      <c r="P148" s="11">
        <v>-0.46100000000000002</v>
      </c>
      <c r="Q148" s="11">
        <v>-1.08</v>
      </c>
      <c r="R148" s="11">
        <v>-0.57799999999999996</v>
      </c>
      <c r="S148" s="11">
        <v>25.452000000000002</v>
      </c>
      <c r="T148" s="11">
        <v>162.78</v>
      </c>
      <c r="U148" s="12">
        <v>-1.7000000000000001E-2</v>
      </c>
    </row>
    <row r="149" spans="1:21">
      <c r="A149" s="10">
        <v>148</v>
      </c>
      <c r="B149" s="10">
        <v>191947</v>
      </c>
      <c r="C149" s="10" t="str">
        <f>VLOOKUP(B149,Sheet2!A:G,7,(FALSE))</f>
        <v>982 123729635828</v>
      </c>
      <c r="D149" s="10">
        <v>172525</v>
      </c>
      <c r="E149" s="10" t="s">
        <v>29</v>
      </c>
      <c r="F149" s="10"/>
      <c r="G149" s="10" t="s">
        <v>31</v>
      </c>
      <c r="H149" s="10">
        <v>1</v>
      </c>
      <c r="I149" s="10">
        <v>94</v>
      </c>
      <c r="J149" s="10">
        <v>18.600000000000001</v>
      </c>
      <c r="K149" s="10">
        <v>2.7</v>
      </c>
      <c r="L149" s="10">
        <v>14.7</v>
      </c>
      <c r="M149" s="10">
        <v>99.5</v>
      </c>
      <c r="N149" s="11">
        <v>3.4870000000000001</v>
      </c>
      <c r="O149" s="11">
        <v>4.2720000000000002</v>
      </c>
      <c r="P149" s="11">
        <v>-0.33300000000000002</v>
      </c>
      <c r="Q149" s="11">
        <v>0.10299999999999999</v>
      </c>
      <c r="R149" s="11">
        <v>-0.629</v>
      </c>
      <c r="S149" s="11">
        <v>28.763999999999999</v>
      </c>
      <c r="T149" s="11">
        <v>169.88</v>
      </c>
      <c r="U149" s="12">
        <v>2E-3</v>
      </c>
    </row>
    <row r="150" spans="1:21">
      <c r="A150" s="10">
        <v>149</v>
      </c>
      <c r="B150" s="10">
        <v>191458</v>
      </c>
      <c r="C150" s="10" t="str">
        <f>VLOOKUP(B150,Sheet2!A:G,7,(FALSE))</f>
        <v>982 123729636317</v>
      </c>
      <c r="D150" s="10">
        <v>130404</v>
      </c>
      <c r="E150" s="10" t="s">
        <v>29</v>
      </c>
      <c r="F150" s="10"/>
      <c r="G150" s="10" t="s">
        <v>31</v>
      </c>
      <c r="H150" s="10">
        <v>2</v>
      </c>
      <c r="I150" s="10">
        <v>94</v>
      </c>
      <c r="J150" s="10">
        <v>18.2</v>
      </c>
      <c r="K150" s="10">
        <v>2.7</v>
      </c>
      <c r="L150" s="10">
        <v>15</v>
      </c>
      <c r="M150" s="10">
        <v>99.8</v>
      </c>
      <c r="N150" s="11">
        <v>7.0659999999999998</v>
      </c>
      <c r="O150" s="11">
        <v>8.5570000000000004</v>
      </c>
      <c r="P150" s="11">
        <v>-0.123</v>
      </c>
      <c r="Q150" s="11">
        <v>-1.47</v>
      </c>
      <c r="R150" s="11">
        <v>-1.411</v>
      </c>
      <c r="S150" s="11">
        <v>17.986000000000001</v>
      </c>
      <c r="T150" s="11">
        <v>165.96</v>
      </c>
      <c r="U150" s="12">
        <v>7.9000000000000001E-2</v>
      </c>
    </row>
    <row r="151" spans="1:21">
      <c r="A151" s="10">
        <v>150</v>
      </c>
      <c r="B151" s="10">
        <v>191952</v>
      </c>
      <c r="C151" s="10" t="str">
        <f>VLOOKUP(B151,Sheet2!A:G,7,(FALSE))</f>
        <v>982 123729635823</v>
      </c>
      <c r="D151" s="10">
        <v>171555</v>
      </c>
      <c r="E151" s="10" t="s">
        <v>29</v>
      </c>
      <c r="F151" s="10"/>
      <c r="G151" s="10" t="s">
        <v>31</v>
      </c>
      <c r="H151" s="10">
        <v>1</v>
      </c>
      <c r="I151" s="10">
        <v>95</v>
      </c>
      <c r="J151" s="10">
        <v>18.5</v>
      </c>
      <c r="K151" s="10">
        <v>2.5</v>
      </c>
      <c r="L151" s="10">
        <v>13.5</v>
      </c>
      <c r="M151" s="10">
        <v>99.8</v>
      </c>
      <c r="N151" s="11">
        <v>3.282</v>
      </c>
      <c r="O151" s="11">
        <v>4.1390000000000002</v>
      </c>
      <c r="P151" s="11">
        <v>0.28399999999999997</v>
      </c>
      <c r="Q151" s="11">
        <v>-0.54200000000000004</v>
      </c>
      <c r="R151" s="11">
        <v>-1.258</v>
      </c>
      <c r="S151" s="11">
        <v>20.632000000000001</v>
      </c>
      <c r="T151" s="11">
        <v>156.47</v>
      </c>
      <c r="U151" s="12">
        <v>-6.0000000000000001E-3</v>
      </c>
    </row>
    <row r="152" spans="1:21">
      <c r="A152" s="10">
        <v>151</v>
      </c>
      <c r="B152" s="10">
        <v>190040</v>
      </c>
      <c r="C152" s="10" t="str">
        <f>VLOOKUP(B152,Sheet2!A:G,7,(FALSE))</f>
        <v>982 123729637735</v>
      </c>
      <c r="D152" s="10">
        <v>180458</v>
      </c>
      <c r="E152" s="10" t="s">
        <v>29</v>
      </c>
      <c r="F152" s="10"/>
      <c r="G152" s="10" t="s">
        <v>31</v>
      </c>
      <c r="H152" s="10">
        <v>2</v>
      </c>
      <c r="I152" s="10">
        <v>95.5</v>
      </c>
      <c r="J152" s="10">
        <v>17</v>
      </c>
      <c r="K152" s="10">
        <v>2.8</v>
      </c>
      <c r="L152" s="10">
        <v>16.399999999999999</v>
      </c>
      <c r="M152" s="10">
        <v>99.4</v>
      </c>
      <c r="N152" s="11">
        <v>7.0979999999999999</v>
      </c>
      <c r="O152" s="11">
        <v>10.337999999999999</v>
      </c>
      <c r="P152" s="11">
        <v>0.32400000000000001</v>
      </c>
      <c r="Q152" s="11">
        <v>1.125</v>
      </c>
      <c r="R152" s="11">
        <v>-1.883</v>
      </c>
      <c r="S152" s="11">
        <v>14.154</v>
      </c>
      <c r="T152" s="11">
        <v>162.91999999999999</v>
      </c>
      <c r="U152" s="12">
        <v>5.1999999999999998E-2</v>
      </c>
    </row>
    <row r="153" spans="1:21">
      <c r="A153" s="10">
        <v>152</v>
      </c>
      <c r="B153" s="10">
        <v>193687</v>
      </c>
      <c r="C153" s="10" t="str">
        <f>VLOOKUP(B153,Sheet2!A:G,7,(FALSE))</f>
        <v>982 123729638088</v>
      </c>
      <c r="D153" s="10" t="s">
        <v>18</v>
      </c>
      <c r="E153" s="10" t="s">
        <v>29</v>
      </c>
      <c r="F153" s="10"/>
      <c r="G153" s="10" t="s">
        <v>31</v>
      </c>
      <c r="H153" s="10">
        <v>1</v>
      </c>
      <c r="I153" s="10">
        <v>96</v>
      </c>
      <c r="J153" s="10">
        <v>17.2</v>
      </c>
      <c r="K153" s="10">
        <v>2.6</v>
      </c>
      <c r="L153" s="10">
        <v>15.1</v>
      </c>
      <c r="M153" s="10">
        <v>100</v>
      </c>
      <c r="N153" s="11">
        <v>7.2619999999999996</v>
      </c>
      <c r="O153" s="11">
        <v>7.6529999999999996</v>
      </c>
      <c r="P153" s="11">
        <v>-9.8000000000000004E-2</v>
      </c>
      <c r="Q153" s="11">
        <v>0.28599999999999998</v>
      </c>
      <c r="R153" s="11">
        <v>-1.452</v>
      </c>
      <c r="S153" s="11">
        <v>27.033999999999999</v>
      </c>
      <c r="T153" s="11">
        <v>172.78</v>
      </c>
      <c r="U153" s="12"/>
    </row>
    <row r="154" spans="1:21">
      <c r="A154" s="10">
        <v>153</v>
      </c>
      <c r="B154" s="10">
        <v>191783</v>
      </c>
      <c r="C154" s="10" t="str">
        <f>VLOOKUP(B154,Sheet2!A:G,7,(FALSE))</f>
        <v>982 123729635992</v>
      </c>
      <c r="D154" s="10">
        <v>170778</v>
      </c>
      <c r="E154" s="10" t="s">
        <v>29</v>
      </c>
      <c r="F154" s="10"/>
      <c r="G154" s="10" t="s">
        <v>31</v>
      </c>
      <c r="H154" s="10">
        <v>2</v>
      </c>
      <c r="I154" s="10">
        <v>97</v>
      </c>
      <c r="J154" s="10">
        <v>19.399999999999999</v>
      </c>
      <c r="K154" s="10">
        <v>3.2</v>
      </c>
      <c r="L154" s="10">
        <v>16.7</v>
      </c>
      <c r="M154" s="10">
        <v>99.3</v>
      </c>
      <c r="N154" s="11">
        <v>5.5960000000000001</v>
      </c>
      <c r="O154" s="11">
        <v>9.02</v>
      </c>
      <c r="P154" s="11">
        <v>-9.1999999999999998E-2</v>
      </c>
      <c r="Q154" s="11">
        <v>-0.47199999999999998</v>
      </c>
      <c r="R154" s="11">
        <v>-0.432</v>
      </c>
      <c r="S154" s="11">
        <v>20.641999999999999</v>
      </c>
      <c r="T154" s="11">
        <v>162.47</v>
      </c>
      <c r="U154" s="12">
        <v>5.7000000000000002E-2</v>
      </c>
    </row>
    <row r="155" spans="1:21">
      <c r="A155" s="10">
        <v>154</v>
      </c>
      <c r="B155" s="10">
        <v>191611</v>
      </c>
      <c r="C155" s="10" t="str">
        <f>VLOOKUP(B155,Sheet2!A:G,7,(FALSE))</f>
        <v>982 123729636164</v>
      </c>
      <c r="D155" s="10">
        <v>171646</v>
      </c>
      <c r="E155" s="10" t="s">
        <v>29</v>
      </c>
      <c r="F155" s="10"/>
      <c r="G155" s="10" t="s">
        <v>31</v>
      </c>
      <c r="H155" s="10">
        <v>1</v>
      </c>
      <c r="I155" s="10">
        <v>98</v>
      </c>
      <c r="J155" s="10">
        <v>19.100000000000001</v>
      </c>
      <c r="K155" s="10">
        <v>3</v>
      </c>
      <c r="L155" s="10">
        <v>15.8</v>
      </c>
      <c r="M155" s="10">
        <v>99.4</v>
      </c>
      <c r="N155" s="11">
        <v>4.9269999999999996</v>
      </c>
      <c r="O155" s="11">
        <v>6.0019999999999998</v>
      </c>
      <c r="P155" s="11">
        <v>0.14399999999999999</v>
      </c>
      <c r="Q155" s="11">
        <v>-0.23</v>
      </c>
      <c r="R155" s="11">
        <v>-0.66200000000000003</v>
      </c>
      <c r="S155" s="11">
        <v>23.576000000000001</v>
      </c>
      <c r="T155" s="11">
        <v>164.38</v>
      </c>
      <c r="U155" s="12">
        <v>6.5000000000000002E-2</v>
      </c>
    </row>
    <row r="156" spans="1:21">
      <c r="A156" s="10">
        <v>155</v>
      </c>
      <c r="B156" s="10">
        <v>190317</v>
      </c>
      <c r="C156" s="10" t="str">
        <f>VLOOKUP(B156,Sheet2!A:G,7,(FALSE))</f>
        <v>982 123729637458</v>
      </c>
      <c r="D156" s="10">
        <v>180557</v>
      </c>
      <c r="E156" s="10" t="s">
        <v>29</v>
      </c>
      <c r="F156" s="10"/>
      <c r="G156" s="10" t="s">
        <v>31</v>
      </c>
      <c r="H156" s="10">
        <v>1</v>
      </c>
      <c r="I156" s="10">
        <v>98.5</v>
      </c>
      <c r="J156" s="10">
        <v>19.3</v>
      </c>
      <c r="K156" s="10">
        <v>2.9</v>
      </c>
      <c r="L156" s="10">
        <v>15.3</v>
      </c>
      <c r="M156" s="10">
        <v>99.7</v>
      </c>
      <c r="N156" s="11">
        <v>6.7619999999999996</v>
      </c>
      <c r="O156" s="11">
        <v>9.0570000000000004</v>
      </c>
      <c r="P156" s="11">
        <v>-0.46100000000000002</v>
      </c>
      <c r="Q156" s="11">
        <v>-0.45500000000000002</v>
      </c>
      <c r="R156" s="11">
        <v>-0.87</v>
      </c>
      <c r="S156" s="11">
        <v>28.015999999999998</v>
      </c>
      <c r="T156" s="11">
        <v>176.12</v>
      </c>
      <c r="U156" s="12">
        <v>0.01</v>
      </c>
    </row>
    <row r="157" spans="1:21">
      <c r="A157" s="10">
        <v>156</v>
      </c>
      <c r="B157" s="10">
        <v>195207</v>
      </c>
      <c r="C157" s="10" t="str">
        <f>VLOOKUP(B157,Sheet2!A:G,7,(FALSE))</f>
        <v>982 123731440995</v>
      </c>
      <c r="D157" s="10" t="s">
        <v>18</v>
      </c>
      <c r="E157" s="10" t="s">
        <v>29</v>
      </c>
      <c r="F157" s="10"/>
      <c r="G157" s="10" t="s">
        <v>31</v>
      </c>
      <c r="H157" s="10">
        <v>2</v>
      </c>
      <c r="I157" s="10">
        <v>98.5</v>
      </c>
      <c r="J157" s="10">
        <v>20.100000000000001</v>
      </c>
      <c r="K157" s="10">
        <v>3.3</v>
      </c>
      <c r="L157" s="10">
        <v>16.399999999999999</v>
      </c>
      <c r="M157" s="10">
        <v>99.6</v>
      </c>
      <c r="N157" s="11">
        <v>8.4719999999999995</v>
      </c>
      <c r="O157" s="11">
        <v>9.3119999999999994</v>
      </c>
      <c r="P157" s="11">
        <v>0.222</v>
      </c>
      <c r="Q157" s="11">
        <v>0.56899999999999995</v>
      </c>
      <c r="R157" s="11">
        <v>4.5999999999999999E-2</v>
      </c>
      <c r="S157" s="11">
        <v>34.945999999999998</v>
      </c>
      <c r="T157" s="11">
        <v>174.19</v>
      </c>
      <c r="U157" s="12"/>
    </row>
    <row r="158" spans="1:21">
      <c r="A158" s="10">
        <v>157</v>
      </c>
      <c r="B158" s="10">
        <v>190101</v>
      </c>
      <c r="C158" s="10" t="str">
        <f>VLOOKUP(B158,Sheet2!A:G,7,(FALSE))</f>
        <v>982 123729637674</v>
      </c>
      <c r="D158" s="10">
        <v>170364</v>
      </c>
      <c r="E158" s="10" t="s">
        <v>29</v>
      </c>
      <c r="F158" s="10"/>
      <c r="G158" s="10" t="s">
        <v>31</v>
      </c>
      <c r="H158" s="10">
        <v>1</v>
      </c>
      <c r="I158" s="10">
        <v>99</v>
      </c>
      <c r="J158" s="10">
        <v>17.899999999999999</v>
      </c>
      <c r="K158" s="10">
        <v>2.2999999999999998</v>
      </c>
      <c r="L158" s="10">
        <v>12.8</v>
      </c>
      <c r="M158" s="10">
        <v>100</v>
      </c>
      <c r="N158" s="11">
        <v>8.8469999999999995</v>
      </c>
      <c r="O158" s="11">
        <v>11.159000000000001</v>
      </c>
      <c r="P158" s="11">
        <v>0.503</v>
      </c>
      <c r="Q158" s="11">
        <v>1.407</v>
      </c>
      <c r="R158" s="11">
        <v>-1.024</v>
      </c>
      <c r="S158" s="11">
        <v>10.968</v>
      </c>
      <c r="T158" s="11">
        <v>152.46</v>
      </c>
      <c r="U158" s="12">
        <v>4.8000000000000001E-2</v>
      </c>
    </row>
    <row r="159" spans="1:21">
      <c r="A159" s="10">
        <v>158</v>
      </c>
      <c r="B159" s="10">
        <v>190239</v>
      </c>
      <c r="C159" s="10" t="str">
        <f>VLOOKUP(B159,Sheet2!A:G,7,(FALSE))</f>
        <v>982 123729637536</v>
      </c>
      <c r="D159" s="10" t="s">
        <v>17</v>
      </c>
      <c r="E159" s="10" t="s">
        <v>29</v>
      </c>
      <c r="F159" s="10"/>
      <c r="G159" s="10" t="s">
        <v>31</v>
      </c>
      <c r="H159" s="10">
        <v>2</v>
      </c>
      <c r="I159" s="10">
        <v>99.5</v>
      </c>
      <c r="J159" s="10">
        <v>20.100000000000001</v>
      </c>
      <c r="K159" s="10">
        <v>2.5</v>
      </c>
      <c r="L159" s="10">
        <v>12.6</v>
      </c>
      <c r="M159" s="10">
        <v>99.9</v>
      </c>
      <c r="N159" s="11">
        <v>9.8170000000000002</v>
      </c>
      <c r="O159" s="11">
        <v>12.097</v>
      </c>
      <c r="P159" s="11">
        <v>0.44</v>
      </c>
      <c r="Q159" s="11">
        <v>-8.9999999999999993E-3</v>
      </c>
      <c r="R159" s="11">
        <v>-0.49299999999999999</v>
      </c>
      <c r="S159" s="11">
        <v>21.082999999999998</v>
      </c>
      <c r="T159" s="11">
        <v>154.33000000000001</v>
      </c>
      <c r="U159" s="12">
        <v>-1.4E-2</v>
      </c>
    </row>
    <row r="160" spans="1:21">
      <c r="A160" s="10">
        <v>159</v>
      </c>
      <c r="B160" s="10">
        <v>191226</v>
      </c>
      <c r="C160" s="10" t="str">
        <f>VLOOKUP(B160,Sheet2!A:G,7,(FALSE))</f>
        <v>982 123729636549</v>
      </c>
      <c r="D160" s="10">
        <v>161153</v>
      </c>
      <c r="E160" s="10" t="s">
        <v>29</v>
      </c>
      <c r="F160" s="10"/>
      <c r="G160" s="10" t="s">
        <v>31</v>
      </c>
      <c r="H160" s="10">
        <v>2</v>
      </c>
      <c r="I160" s="10">
        <v>100.5</v>
      </c>
      <c r="J160" s="10">
        <v>19.7</v>
      </c>
      <c r="K160" s="10">
        <v>3.5</v>
      </c>
      <c r="L160" s="10">
        <v>18</v>
      </c>
      <c r="M160" s="10">
        <v>99</v>
      </c>
      <c r="N160" s="11">
        <v>7.3460000000000001</v>
      </c>
      <c r="O160" s="11">
        <v>10.007999999999999</v>
      </c>
      <c r="P160" s="11">
        <v>-0.3</v>
      </c>
      <c r="Q160" s="11">
        <v>0.129</v>
      </c>
      <c r="R160" s="11">
        <v>-1.1519999999999999</v>
      </c>
      <c r="S160" s="11">
        <v>29.117999999999999</v>
      </c>
      <c r="T160" s="11">
        <v>175.84</v>
      </c>
      <c r="U160" s="12">
        <v>4.5999999999999999E-2</v>
      </c>
    </row>
    <row r="161" spans="1:21">
      <c r="A161" s="10">
        <v>160</v>
      </c>
      <c r="B161" s="10">
        <v>190109</v>
      </c>
      <c r="C161" s="10" t="str">
        <f>VLOOKUP(B161,Sheet2!A:G,7,(FALSE))</f>
        <v>982 123729637666</v>
      </c>
      <c r="D161" s="10">
        <v>180557</v>
      </c>
      <c r="E161" s="10" t="s">
        <v>29</v>
      </c>
      <c r="F161" s="10"/>
      <c r="G161" s="10" t="s">
        <v>31</v>
      </c>
      <c r="H161" s="10">
        <v>1</v>
      </c>
      <c r="I161" s="10">
        <v>107.5</v>
      </c>
      <c r="J161" s="10">
        <v>17.8</v>
      </c>
      <c r="K161" s="10">
        <v>2.9</v>
      </c>
      <c r="L161" s="10">
        <v>16</v>
      </c>
      <c r="M161" s="10">
        <v>99.7</v>
      </c>
      <c r="N161" s="11">
        <v>7.843</v>
      </c>
      <c r="O161" s="11">
        <v>10.247999999999999</v>
      </c>
      <c r="P161" s="11">
        <v>-0.105</v>
      </c>
      <c r="Q161" s="11">
        <v>0.14199999999999999</v>
      </c>
      <c r="R161" s="11">
        <v>-1.776</v>
      </c>
      <c r="S161" s="11">
        <v>15.59</v>
      </c>
      <c r="T161" s="11">
        <v>165.15</v>
      </c>
      <c r="U161" s="12">
        <v>6.4000000000000001E-2</v>
      </c>
    </row>
    <row r="162" spans="1:21">
      <c r="A162" s="10">
        <v>161</v>
      </c>
      <c r="B162" s="10">
        <v>194144</v>
      </c>
      <c r="C162" s="10" t="str">
        <f>VLOOKUP(B162,Sheet2!A:G,7,(FALSE))</f>
        <v>982 123729640631</v>
      </c>
      <c r="D162" s="10" t="s">
        <v>18</v>
      </c>
      <c r="E162" s="10" t="s">
        <v>29</v>
      </c>
      <c r="F162" s="10"/>
      <c r="G162" s="10" t="s">
        <v>30</v>
      </c>
      <c r="H162" s="10">
        <v>2</v>
      </c>
      <c r="I162" s="10">
        <v>104.5</v>
      </c>
      <c r="J162" s="10">
        <v>19.7</v>
      </c>
      <c r="K162" s="10">
        <v>3</v>
      </c>
      <c r="L162" s="10">
        <v>15.3</v>
      </c>
      <c r="M162" s="10">
        <v>99.5</v>
      </c>
      <c r="N162" s="11">
        <v>10.17</v>
      </c>
      <c r="O162" s="11">
        <v>11.981999999999999</v>
      </c>
      <c r="P162" s="11">
        <v>5.0999999999999997E-2</v>
      </c>
      <c r="Q162" s="11">
        <v>-0.76900000000000002</v>
      </c>
      <c r="R162" s="11">
        <v>-0.31900000000000001</v>
      </c>
      <c r="S162" s="11">
        <v>32.128999999999998</v>
      </c>
      <c r="T162" s="11">
        <v>182.78</v>
      </c>
      <c r="U162" s="12"/>
    </row>
    <row r="163" spans="1:21">
      <c r="A163" s="10">
        <v>162</v>
      </c>
      <c r="B163" s="10">
        <v>193614</v>
      </c>
      <c r="C163" s="10" t="str">
        <f>VLOOKUP(B163,Sheet2!A:G,7,(FALSE))</f>
        <v>982 123729638161</v>
      </c>
      <c r="D163" s="10" t="s">
        <v>18</v>
      </c>
      <c r="E163" s="10" t="s">
        <v>29</v>
      </c>
      <c r="F163" s="10"/>
      <c r="G163" s="10" t="s">
        <v>30</v>
      </c>
      <c r="H163" s="10">
        <v>2</v>
      </c>
      <c r="I163" s="10">
        <v>98.5</v>
      </c>
      <c r="J163" s="10">
        <v>19.100000000000001</v>
      </c>
      <c r="K163" s="10">
        <v>2.2999999999999998</v>
      </c>
      <c r="L163" s="10">
        <v>12</v>
      </c>
      <c r="M163" s="10">
        <v>99.8</v>
      </c>
      <c r="N163" s="11">
        <v>8.7739999999999991</v>
      </c>
      <c r="O163" s="11">
        <v>8.609</v>
      </c>
      <c r="P163" s="11">
        <v>-0.35399999999999998</v>
      </c>
      <c r="Q163" s="11">
        <v>-0.60099999999999998</v>
      </c>
      <c r="R163" s="11">
        <v>-0.55000000000000004</v>
      </c>
      <c r="S163" s="11">
        <v>31.436</v>
      </c>
      <c r="T163" s="11">
        <v>178</v>
      </c>
      <c r="U163" s="12"/>
    </row>
    <row r="164" spans="1:21">
      <c r="A164" s="10">
        <v>163</v>
      </c>
      <c r="B164" s="10">
        <v>194373</v>
      </c>
      <c r="C164" s="10" t="str">
        <f>VLOOKUP(B164,Sheet2!A:G,7,(FALSE))</f>
        <v>982 123729640402</v>
      </c>
      <c r="D164" s="10" t="s">
        <v>18</v>
      </c>
      <c r="E164" s="10" t="s">
        <v>29</v>
      </c>
      <c r="F164" s="10"/>
      <c r="G164" s="10" t="s">
        <v>30</v>
      </c>
      <c r="H164" s="10">
        <v>1</v>
      </c>
      <c r="I164" s="10">
        <v>93</v>
      </c>
      <c r="J164" s="10">
        <v>19.100000000000001</v>
      </c>
      <c r="K164" s="10">
        <v>2.8</v>
      </c>
      <c r="L164" s="10">
        <v>14.6</v>
      </c>
      <c r="M164" s="10">
        <v>99.3</v>
      </c>
      <c r="N164" s="11">
        <v>6.258</v>
      </c>
      <c r="O164" s="11">
        <v>8.0310000000000006</v>
      </c>
      <c r="P164" s="11">
        <v>-0.30299999999999999</v>
      </c>
      <c r="Q164" s="11">
        <v>0.69399999999999995</v>
      </c>
      <c r="R164" s="11">
        <v>-0.60699999999999998</v>
      </c>
      <c r="S164" s="11">
        <v>33.042999999999999</v>
      </c>
      <c r="T164" s="11">
        <v>177.05</v>
      </c>
      <c r="U164" s="12"/>
    </row>
    <row r="165" spans="1:21">
      <c r="A165" s="10">
        <v>164</v>
      </c>
      <c r="B165" s="10">
        <v>190848</v>
      </c>
      <c r="C165" s="10" t="str">
        <f>VLOOKUP(B165,Sheet2!A:G,7,(FALSE))</f>
        <v>982 123729636927</v>
      </c>
      <c r="D165" s="10">
        <v>172525</v>
      </c>
      <c r="E165" s="10" t="s">
        <v>29</v>
      </c>
      <c r="F165" s="10"/>
      <c r="G165" s="10" t="s">
        <v>30</v>
      </c>
      <c r="H165" s="10">
        <v>2</v>
      </c>
      <c r="I165" s="10">
        <v>92</v>
      </c>
      <c r="J165" s="10">
        <v>18.8</v>
      </c>
      <c r="K165" s="10">
        <v>2.8</v>
      </c>
      <c r="L165" s="10">
        <v>14.7</v>
      </c>
      <c r="M165" s="10">
        <v>99.4</v>
      </c>
      <c r="N165" s="11">
        <v>6.1369999999999996</v>
      </c>
      <c r="O165" s="11">
        <v>8.6989999999999998</v>
      </c>
      <c r="P165" s="11">
        <v>-0.44400000000000001</v>
      </c>
      <c r="Q165" s="11">
        <v>-1.8660000000000001</v>
      </c>
      <c r="R165" s="11">
        <v>-1.097</v>
      </c>
      <c r="S165" s="11">
        <v>32.110999999999997</v>
      </c>
      <c r="T165" s="11">
        <v>191.04</v>
      </c>
      <c r="U165" s="12">
        <v>4.2999999999999997E-2</v>
      </c>
    </row>
    <row r="166" spans="1:21">
      <c r="A166" s="10">
        <v>165</v>
      </c>
      <c r="B166" s="10">
        <v>194704</v>
      </c>
      <c r="C166" s="10" t="str">
        <f>VLOOKUP(B166,Sheet2!A:G,7,(FALSE))</f>
        <v>982 123729640071</v>
      </c>
      <c r="D166" s="10" t="s">
        <v>18</v>
      </c>
      <c r="E166" s="10" t="s">
        <v>29</v>
      </c>
      <c r="F166" s="10"/>
      <c r="G166" s="10" t="s">
        <v>31</v>
      </c>
      <c r="H166" s="10">
        <v>2</v>
      </c>
      <c r="I166" s="10">
        <v>91</v>
      </c>
      <c r="J166" s="10">
        <v>18.899999999999999</v>
      </c>
      <c r="K166" s="10">
        <v>2.6</v>
      </c>
      <c r="L166" s="10">
        <v>13.6</v>
      </c>
      <c r="M166" s="10">
        <v>99.5</v>
      </c>
      <c r="N166" s="11">
        <v>6.8789999999999996</v>
      </c>
      <c r="O166" s="11">
        <v>8.2720000000000002</v>
      </c>
      <c r="P166" s="11">
        <v>-0.36899999999999999</v>
      </c>
      <c r="Q166" s="11">
        <v>-0.72799999999999998</v>
      </c>
      <c r="R166" s="11">
        <v>-0.7</v>
      </c>
      <c r="S166" s="11">
        <v>25.83</v>
      </c>
      <c r="T166" s="11">
        <v>167.96</v>
      </c>
      <c r="U166" s="12"/>
    </row>
    <row r="167" spans="1:21">
      <c r="A167" s="10">
        <v>166</v>
      </c>
      <c r="B167" s="10">
        <v>191429</v>
      </c>
      <c r="C167" s="10" t="str">
        <f>VLOOKUP(B167,Sheet2!A:G,7,(FALSE))</f>
        <v>982 123729636346</v>
      </c>
      <c r="D167" s="10">
        <v>130404</v>
      </c>
      <c r="E167" s="10" t="s">
        <v>29</v>
      </c>
      <c r="F167" s="10"/>
      <c r="G167" s="10" t="s">
        <v>31</v>
      </c>
      <c r="H167" s="10">
        <v>2</v>
      </c>
      <c r="I167" s="10">
        <v>91</v>
      </c>
      <c r="J167" s="10">
        <v>19.600000000000001</v>
      </c>
      <c r="K167" s="10">
        <v>2.9</v>
      </c>
      <c r="L167" s="10">
        <v>14.7</v>
      </c>
      <c r="M167" s="10">
        <v>99.5</v>
      </c>
      <c r="N167" s="11">
        <v>4.9020000000000001</v>
      </c>
      <c r="O167" s="11">
        <v>6.3689999999999998</v>
      </c>
      <c r="P167" s="11">
        <v>8.4000000000000005E-2</v>
      </c>
      <c r="Q167" s="11">
        <v>-1.2150000000000001</v>
      </c>
      <c r="R167" s="11">
        <v>-0.377</v>
      </c>
      <c r="S167" s="11">
        <v>16.545000000000002</v>
      </c>
      <c r="T167" s="11">
        <v>157.25</v>
      </c>
      <c r="U167" s="12">
        <v>7.0000000000000007E-2</v>
      </c>
    </row>
    <row r="168" spans="1:21">
      <c r="A168" s="10">
        <v>167</v>
      </c>
      <c r="B168" s="10">
        <v>190157</v>
      </c>
      <c r="C168" s="10" t="str">
        <f>VLOOKUP(B168,Sheet2!A:G,7,(FALSE))</f>
        <v>982 123729637618</v>
      </c>
      <c r="D168" s="10">
        <v>180458</v>
      </c>
      <c r="E168" s="10" t="s">
        <v>29</v>
      </c>
      <c r="F168" s="10"/>
      <c r="G168" s="10" t="s">
        <v>31</v>
      </c>
      <c r="H168" s="10">
        <v>2</v>
      </c>
      <c r="I168" s="10">
        <v>90</v>
      </c>
      <c r="J168" s="10">
        <v>18.3</v>
      </c>
      <c r="K168" s="10">
        <v>3.2</v>
      </c>
      <c r="L168" s="10">
        <v>17.3</v>
      </c>
      <c r="M168" s="10">
        <v>99.2</v>
      </c>
      <c r="N168" s="11">
        <v>5.5979999999999999</v>
      </c>
      <c r="O168" s="11">
        <v>7.609</v>
      </c>
      <c r="P168" s="11">
        <v>0.70799999999999996</v>
      </c>
      <c r="Q168" s="11">
        <v>0.52700000000000002</v>
      </c>
      <c r="R168" s="11">
        <v>-1.1459999999999999</v>
      </c>
      <c r="S168" s="11">
        <v>16.524000000000001</v>
      </c>
      <c r="T168" s="11">
        <v>150.4</v>
      </c>
      <c r="U168" s="12">
        <v>2.3E-2</v>
      </c>
    </row>
    <row r="169" spans="1:21">
      <c r="A169" s="10">
        <v>168</v>
      </c>
      <c r="B169" s="10">
        <v>194912</v>
      </c>
      <c r="C169" s="10" t="str">
        <f>VLOOKUP(B169,Sheet2!A:G,7,(FALSE))</f>
        <v>982 123729639863</v>
      </c>
      <c r="D169" s="10" t="s">
        <v>18</v>
      </c>
      <c r="E169" s="10" t="s">
        <v>29</v>
      </c>
      <c r="F169" s="10"/>
      <c r="G169" s="10" t="s">
        <v>30</v>
      </c>
      <c r="H169" s="10">
        <v>2</v>
      </c>
      <c r="I169" s="10">
        <v>89.5</v>
      </c>
      <c r="J169" s="10">
        <v>18.8</v>
      </c>
      <c r="K169" s="10">
        <v>2.8</v>
      </c>
      <c r="L169" s="10">
        <v>14.9</v>
      </c>
      <c r="M169" s="10">
        <v>99.3</v>
      </c>
      <c r="N169" s="11">
        <v>6.39</v>
      </c>
      <c r="O169" s="11">
        <v>9.0269999999999992</v>
      </c>
      <c r="P169" s="11">
        <v>0.107</v>
      </c>
      <c r="Q169" s="11">
        <v>0.159</v>
      </c>
      <c r="R169" s="11">
        <v>-0.879</v>
      </c>
      <c r="S169" s="11">
        <v>31.481000000000002</v>
      </c>
      <c r="T169" s="11">
        <v>179.12</v>
      </c>
      <c r="U169" s="12"/>
    </row>
    <row r="170" spans="1:21">
      <c r="A170" s="10">
        <v>169</v>
      </c>
      <c r="B170" s="10">
        <v>191448</v>
      </c>
      <c r="C170" s="10" t="str">
        <f>VLOOKUP(B170,Sheet2!A:G,7,(FALSE))</f>
        <v>982 123729636327</v>
      </c>
      <c r="D170" s="10">
        <v>172525</v>
      </c>
      <c r="E170" s="10" t="s">
        <v>29</v>
      </c>
      <c r="F170" s="10"/>
      <c r="G170" s="10" t="s">
        <v>30</v>
      </c>
      <c r="H170" s="10">
        <v>2</v>
      </c>
      <c r="I170" s="10">
        <v>89</v>
      </c>
      <c r="J170" s="10">
        <v>18</v>
      </c>
      <c r="K170" s="10">
        <v>3</v>
      </c>
      <c r="L170" s="10">
        <v>16.899999999999999</v>
      </c>
      <c r="M170" s="10">
        <v>99.1</v>
      </c>
      <c r="N170" s="11">
        <v>6.07</v>
      </c>
      <c r="O170" s="11">
        <v>8.343</v>
      </c>
      <c r="P170" s="11">
        <v>-1.3280000000000001</v>
      </c>
      <c r="Q170" s="11">
        <v>-1.284</v>
      </c>
      <c r="R170" s="11">
        <v>-1.7350000000000001</v>
      </c>
      <c r="S170" s="11">
        <v>27.140999999999998</v>
      </c>
      <c r="T170" s="11">
        <v>184.73</v>
      </c>
      <c r="U170" s="12">
        <v>5.1999999999999998E-2</v>
      </c>
    </row>
    <row r="171" spans="1:21">
      <c r="A171" s="10">
        <v>170</v>
      </c>
      <c r="B171" s="10">
        <v>194066</v>
      </c>
      <c r="C171" s="10" t="str">
        <f>VLOOKUP(B171,Sheet2!A:G,7,(FALSE))</f>
        <v>982 123729640709</v>
      </c>
      <c r="D171" s="10" t="s">
        <v>18</v>
      </c>
      <c r="E171" s="10" t="s">
        <v>29</v>
      </c>
      <c r="F171" s="10"/>
      <c r="G171" s="10" t="s">
        <v>30</v>
      </c>
      <c r="H171" s="10">
        <v>2</v>
      </c>
      <c r="I171" s="10">
        <v>88.5</v>
      </c>
      <c r="J171" s="10">
        <v>19.100000000000001</v>
      </c>
      <c r="K171" s="10">
        <v>2.9</v>
      </c>
      <c r="L171" s="10">
        <v>15.3</v>
      </c>
      <c r="M171" s="10">
        <v>99.4</v>
      </c>
      <c r="N171" s="11">
        <v>6.548</v>
      </c>
      <c r="O171" s="11">
        <v>7.64</v>
      </c>
      <c r="P171" s="11">
        <v>-0.14599999999999999</v>
      </c>
      <c r="Q171" s="11">
        <v>-0.17199999999999999</v>
      </c>
      <c r="R171" s="11">
        <v>-0.748</v>
      </c>
      <c r="S171" s="11">
        <v>39.304000000000002</v>
      </c>
      <c r="T171" s="11">
        <v>187.38</v>
      </c>
      <c r="U171" s="12"/>
    </row>
    <row r="172" spans="1:21">
      <c r="A172" s="10">
        <v>171</v>
      </c>
      <c r="B172" s="10">
        <v>194876</v>
      </c>
      <c r="C172" s="10" t="str">
        <f>VLOOKUP(B172,Sheet2!A:G,7,(FALSE))</f>
        <v>982 123729639899</v>
      </c>
      <c r="D172" s="10" t="s">
        <v>18</v>
      </c>
      <c r="E172" s="10" t="s">
        <v>29</v>
      </c>
      <c r="F172" s="10"/>
      <c r="G172" s="10" t="s">
        <v>30</v>
      </c>
      <c r="H172" s="10">
        <v>2</v>
      </c>
      <c r="I172" s="10">
        <v>88.5</v>
      </c>
      <c r="J172" s="10">
        <v>19.5</v>
      </c>
      <c r="K172" s="10">
        <v>3.3</v>
      </c>
      <c r="L172" s="10">
        <v>16.7</v>
      </c>
      <c r="M172" s="10">
        <v>99.3</v>
      </c>
      <c r="N172" s="11">
        <v>6.9859999999999998</v>
      </c>
      <c r="O172" s="11">
        <v>8.7370000000000001</v>
      </c>
      <c r="P172" s="11"/>
      <c r="Q172" s="11"/>
      <c r="R172" s="11">
        <v>-0.46500000000000002</v>
      </c>
      <c r="S172" s="11">
        <v>32.790999999999997</v>
      </c>
      <c r="T172" s="11">
        <v>175.85</v>
      </c>
      <c r="U172" s="12"/>
    </row>
    <row r="173" spans="1:21">
      <c r="A173" s="10">
        <v>172</v>
      </c>
      <c r="B173" s="10">
        <v>192404</v>
      </c>
      <c r="C173" s="10" t="str">
        <f>VLOOKUP(B173,Sheet2!A:G,7,(FALSE))</f>
        <v>982 123729639371</v>
      </c>
      <c r="D173" s="10">
        <v>142809</v>
      </c>
      <c r="E173" s="10" t="s">
        <v>29</v>
      </c>
      <c r="F173" s="10"/>
      <c r="G173" s="10" t="s">
        <v>31</v>
      </c>
      <c r="H173" s="10">
        <v>1</v>
      </c>
      <c r="I173" s="10">
        <v>87</v>
      </c>
      <c r="J173" s="10">
        <v>19.8</v>
      </c>
      <c r="K173" s="10">
        <v>3.4</v>
      </c>
      <c r="L173" s="10">
        <v>17.399999999999999</v>
      </c>
      <c r="M173" s="10">
        <v>98.9</v>
      </c>
      <c r="N173" s="11">
        <v>4.907</v>
      </c>
      <c r="O173" s="11">
        <v>7.1</v>
      </c>
      <c r="P173" s="11">
        <v>0.20100000000000001</v>
      </c>
      <c r="Q173" s="11">
        <v>-0.17399999999999999</v>
      </c>
      <c r="R173" s="11">
        <v>-0.20300000000000001</v>
      </c>
      <c r="S173" s="11">
        <v>31.02</v>
      </c>
      <c r="T173" s="11">
        <v>167.73</v>
      </c>
      <c r="U173" s="12"/>
    </row>
    <row r="174" spans="1:21">
      <c r="A174" s="10">
        <v>173</v>
      </c>
      <c r="B174" s="10">
        <v>191753</v>
      </c>
      <c r="C174" s="10" t="str">
        <f>VLOOKUP(B174,Sheet2!A:G,7,(FALSE))</f>
        <v>982 123729636022</v>
      </c>
      <c r="D174" s="10">
        <v>140961</v>
      </c>
      <c r="E174" s="10" t="s">
        <v>29</v>
      </c>
      <c r="F174" s="10"/>
      <c r="G174" s="10" t="s">
        <v>30</v>
      </c>
      <c r="H174" s="10">
        <v>2</v>
      </c>
      <c r="I174" s="10">
        <v>86.5</v>
      </c>
      <c r="J174" s="10">
        <v>18.399999999999999</v>
      </c>
      <c r="K174" s="10">
        <v>2.6</v>
      </c>
      <c r="L174" s="10">
        <v>14.2</v>
      </c>
      <c r="M174" s="10">
        <v>99.4</v>
      </c>
      <c r="N174" s="11">
        <v>4.9560000000000004</v>
      </c>
      <c r="O174" s="11">
        <v>6.5650000000000004</v>
      </c>
      <c r="P174" s="11">
        <v>3.0000000000000001E-3</v>
      </c>
      <c r="Q174" s="11">
        <v>-0.67</v>
      </c>
      <c r="R174" s="11">
        <v>-1.381</v>
      </c>
      <c r="S174" s="11">
        <v>28.302</v>
      </c>
      <c r="T174" s="11">
        <v>175.12</v>
      </c>
      <c r="U174" s="12">
        <v>7.0000000000000001E-3</v>
      </c>
    </row>
    <row r="175" spans="1:21">
      <c r="A175" s="10">
        <v>174</v>
      </c>
      <c r="B175" s="10">
        <v>195221</v>
      </c>
      <c r="C175" s="10" t="str">
        <f>VLOOKUP(B175,Sheet2!A:G,7,(FALSE))</f>
        <v>982 123731440981</v>
      </c>
      <c r="D175" s="10" t="s">
        <v>18</v>
      </c>
      <c r="E175" s="10" t="s">
        <v>29</v>
      </c>
      <c r="F175" s="10"/>
      <c r="G175" s="10" t="s">
        <v>30</v>
      </c>
      <c r="H175" s="10">
        <v>2</v>
      </c>
      <c r="I175" s="10">
        <v>86</v>
      </c>
      <c r="J175" s="10">
        <v>19</v>
      </c>
      <c r="K175" s="10">
        <v>2.8</v>
      </c>
      <c r="L175" s="10">
        <v>14.5</v>
      </c>
      <c r="M175" s="10">
        <v>99.7</v>
      </c>
      <c r="N175" s="11">
        <v>4.4859999999999998</v>
      </c>
      <c r="O175" s="11">
        <v>6.25</v>
      </c>
      <c r="P175" s="11"/>
      <c r="Q175" s="11"/>
      <c r="R175" s="11">
        <v>-0.86399999999999999</v>
      </c>
      <c r="S175" s="11">
        <v>34.615000000000002</v>
      </c>
      <c r="T175" s="11">
        <v>180.7</v>
      </c>
      <c r="U175" s="12"/>
    </row>
    <row r="176" spans="1:21">
      <c r="A176" s="10">
        <v>175</v>
      </c>
      <c r="B176" s="10">
        <v>193701</v>
      </c>
      <c r="C176" s="10" t="str">
        <f>VLOOKUP(B176,Sheet2!A:G,7,(FALSE))</f>
        <v>982 123729638074</v>
      </c>
      <c r="D176" s="10" t="s">
        <v>18</v>
      </c>
      <c r="E176" s="10" t="s">
        <v>29</v>
      </c>
      <c r="F176" s="10"/>
      <c r="G176" s="10" t="s">
        <v>31</v>
      </c>
      <c r="H176" s="10">
        <v>1</v>
      </c>
      <c r="I176" s="10">
        <v>85</v>
      </c>
      <c r="J176" s="10">
        <v>19.5</v>
      </c>
      <c r="K176" s="10">
        <v>3</v>
      </c>
      <c r="L176" s="10">
        <v>15.3</v>
      </c>
      <c r="M176" s="10">
        <v>99.5</v>
      </c>
      <c r="N176" s="11">
        <v>5.9560000000000004</v>
      </c>
      <c r="O176" s="11">
        <v>7.8369999999999997</v>
      </c>
      <c r="P176" s="11">
        <v>-0.44700000000000001</v>
      </c>
      <c r="Q176" s="11">
        <v>-0.52200000000000002</v>
      </c>
      <c r="R176" s="11">
        <v>-0.36499999999999999</v>
      </c>
      <c r="S176" s="11">
        <v>29.37</v>
      </c>
      <c r="T176" s="11">
        <v>171.23</v>
      </c>
      <c r="U176" s="12"/>
    </row>
    <row r="177" spans="1:21">
      <c r="A177" s="10">
        <v>176</v>
      </c>
      <c r="B177" s="10">
        <v>194430</v>
      </c>
      <c r="C177" s="10" t="str">
        <f>VLOOKUP(B177,Sheet2!A:G,7,(FALSE))</f>
        <v>982 123729640345</v>
      </c>
      <c r="D177" s="10" t="s">
        <v>18</v>
      </c>
      <c r="E177" s="10" t="s">
        <v>29</v>
      </c>
      <c r="F177" s="10"/>
      <c r="G177" s="10" t="s">
        <v>31</v>
      </c>
      <c r="H177" s="10">
        <v>1</v>
      </c>
      <c r="I177" s="10">
        <v>85</v>
      </c>
      <c r="J177" s="10">
        <v>17.8</v>
      </c>
      <c r="K177" s="10">
        <v>2.8</v>
      </c>
      <c r="L177" s="10">
        <v>15.5</v>
      </c>
      <c r="M177" s="10">
        <v>99.5</v>
      </c>
      <c r="N177" s="11">
        <v>3.6829999999999998</v>
      </c>
      <c r="O177" s="11">
        <v>5.32</v>
      </c>
      <c r="P177" s="11">
        <v>0.497</v>
      </c>
      <c r="Q177" s="11">
        <v>0.72199999999999998</v>
      </c>
      <c r="R177" s="11">
        <v>-1.2709999999999999</v>
      </c>
      <c r="S177" s="11">
        <v>27.75</v>
      </c>
      <c r="T177" s="11">
        <v>168.52</v>
      </c>
      <c r="U177" s="12"/>
    </row>
    <row r="178" spans="1:21">
      <c r="A178" s="10">
        <v>177</v>
      </c>
      <c r="B178" s="10">
        <v>192559</v>
      </c>
      <c r="C178" s="10" t="str">
        <f>VLOOKUP(B178,Sheet2!A:G,7,(FALSE))</f>
        <v>982 123729639216</v>
      </c>
      <c r="D178" s="10">
        <v>150079</v>
      </c>
      <c r="E178" s="10" t="s">
        <v>29</v>
      </c>
      <c r="F178" s="10"/>
      <c r="G178" s="10" t="s">
        <v>31</v>
      </c>
      <c r="H178" s="10">
        <v>2</v>
      </c>
      <c r="I178" s="10">
        <v>84.5</v>
      </c>
      <c r="J178" s="10">
        <v>19</v>
      </c>
      <c r="K178" s="10">
        <v>2.6</v>
      </c>
      <c r="L178" s="10">
        <v>13.6</v>
      </c>
      <c r="M178" s="10">
        <v>99.6</v>
      </c>
      <c r="N178" s="11">
        <v>4.4889999999999999</v>
      </c>
      <c r="O178" s="11">
        <v>6.82</v>
      </c>
      <c r="P178" s="11">
        <v>0.63200000000000001</v>
      </c>
      <c r="Q178" s="11">
        <v>1.2589999999999999</v>
      </c>
      <c r="R178" s="11">
        <v>-0.91900000000000004</v>
      </c>
      <c r="S178" s="11">
        <v>18.988</v>
      </c>
      <c r="T178" s="11">
        <v>164.07</v>
      </c>
      <c r="U178" s="12"/>
    </row>
    <row r="179" spans="1:21">
      <c r="A179" s="10">
        <v>178</v>
      </c>
      <c r="B179" s="10">
        <v>195182</v>
      </c>
      <c r="C179" s="10" t="str">
        <f>VLOOKUP(B179,Sheet2!A:G,7,(FALSE))</f>
        <v>982 123731441020</v>
      </c>
      <c r="D179" s="10" t="s">
        <v>18</v>
      </c>
      <c r="E179" s="10" t="s">
        <v>29</v>
      </c>
      <c r="F179" s="10"/>
      <c r="G179" s="10" t="s">
        <v>30</v>
      </c>
      <c r="H179" s="10">
        <v>2</v>
      </c>
      <c r="I179" s="10">
        <v>83.5</v>
      </c>
      <c r="J179" s="10">
        <v>19.5</v>
      </c>
      <c r="K179" s="10">
        <v>2.6</v>
      </c>
      <c r="L179" s="10">
        <v>13.4</v>
      </c>
      <c r="M179" s="10">
        <v>99.6</v>
      </c>
      <c r="N179" s="11">
        <v>6.0739999999999998</v>
      </c>
      <c r="O179" s="11">
        <v>6.2060000000000004</v>
      </c>
      <c r="P179" s="11">
        <v>-4.3999999999999997E-2</v>
      </c>
      <c r="Q179" s="11">
        <v>-0.28199999999999997</v>
      </c>
      <c r="R179" s="11">
        <v>-0.5</v>
      </c>
      <c r="S179" s="11">
        <v>35.436999999999998</v>
      </c>
      <c r="T179" s="11">
        <v>178.28</v>
      </c>
      <c r="U179" s="12"/>
    </row>
    <row r="180" spans="1:21">
      <c r="A180" s="10">
        <v>179</v>
      </c>
      <c r="B180" s="10">
        <v>195044</v>
      </c>
      <c r="C180" s="10" t="str">
        <f>VLOOKUP(B180,Sheet2!A:G,7,(FALSE))</f>
        <v>982 123731441158</v>
      </c>
      <c r="D180" s="10" t="s">
        <v>18</v>
      </c>
      <c r="E180" s="10" t="s">
        <v>29</v>
      </c>
      <c r="F180" s="10"/>
      <c r="G180" s="10" t="s">
        <v>30</v>
      </c>
      <c r="H180" s="10">
        <v>2</v>
      </c>
      <c r="I180" s="10">
        <v>83</v>
      </c>
      <c r="J180" s="10">
        <v>19.399999999999999</v>
      </c>
      <c r="K180" s="10">
        <v>3.2</v>
      </c>
      <c r="L180" s="10">
        <v>16.600000000000001</v>
      </c>
      <c r="M180" s="10">
        <v>99.4</v>
      </c>
      <c r="N180" s="11">
        <v>5.992</v>
      </c>
      <c r="O180" s="11">
        <v>6.3170000000000002</v>
      </c>
      <c r="P180" s="11"/>
      <c r="Q180" s="11"/>
      <c r="R180" s="11">
        <v>-0.53200000000000003</v>
      </c>
      <c r="S180" s="11">
        <v>36.204999999999998</v>
      </c>
      <c r="T180" s="11">
        <v>176.84</v>
      </c>
      <c r="U180" s="12"/>
    </row>
    <row r="181" spans="1:21">
      <c r="A181" s="10">
        <v>180</v>
      </c>
      <c r="B181" s="10">
        <v>195110</v>
      </c>
      <c r="C181" s="10" t="str">
        <f>VLOOKUP(B181,Sheet2!A:G,7,(FALSE))</f>
        <v>982 123731441092</v>
      </c>
      <c r="D181" s="10" t="s">
        <v>18</v>
      </c>
      <c r="E181" s="10" t="s">
        <v>29</v>
      </c>
      <c r="F181" s="10"/>
      <c r="G181" s="10" t="s">
        <v>30</v>
      </c>
      <c r="H181" s="10">
        <v>2</v>
      </c>
      <c r="I181" s="10">
        <v>82.5</v>
      </c>
      <c r="J181" s="10">
        <v>18.899999999999999</v>
      </c>
      <c r="K181" s="10">
        <v>3.1</v>
      </c>
      <c r="L181" s="10">
        <v>16.600000000000001</v>
      </c>
      <c r="M181" s="10">
        <v>99.4</v>
      </c>
      <c r="N181" s="11">
        <v>5.165</v>
      </c>
      <c r="O181" s="11">
        <v>6.6879999999999997</v>
      </c>
      <c r="P181" s="11"/>
      <c r="Q181" s="11"/>
      <c r="R181" s="11">
        <v>-0.82699999999999996</v>
      </c>
      <c r="S181" s="11">
        <v>35.618000000000002</v>
      </c>
      <c r="T181" s="11">
        <v>180.13</v>
      </c>
      <c r="U181" s="12"/>
    </row>
    <row r="182" spans="1:21">
      <c r="A182" s="10">
        <v>181</v>
      </c>
      <c r="B182" s="10">
        <v>192272</v>
      </c>
      <c r="C182" s="10" t="str">
        <f>VLOOKUP(B182,Sheet2!A:G,7,(FALSE))</f>
        <v>982 123729639503</v>
      </c>
      <c r="D182" s="10">
        <v>140961</v>
      </c>
      <c r="E182" s="10" t="s">
        <v>29</v>
      </c>
      <c r="F182" s="10"/>
      <c r="G182" s="10" t="s">
        <v>30</v>
      </c>
      <c r="H182" s="10">
        <v>1</v>
      </c>
      <c r="I182" s="10">
        <v>81.5</v>
      </c>
      <c r="J182" s="10">
        <v>18</v>
      </c>
      <c r="K182" s="10">
        <v>2.8</v>
      </c>
      <c r="L182" s="10">
        <v>15.7</v>
      </c>
      <c r="M182" s="10">
        <v>99.3</v>
      </c>
      <c r="N182" s="11">
        <v>5.15</v>
      </c>
      <c r="O182" s="11">
        <v>6.2629999999999999</v>
      </c>
      <c r="P182" s="11">
        <v>-0.375</v>
      </c>
      <c r="Q182" s="11">
        <v>-0.76300000000000001</v>
      </c>
      <c r="R182" s="11">
        <v>-1.2709999999999999</v>
      </c>
      <c r="S182" s="11">
        <v>34.887999999999998</v>
      </c>
      <c r="T182" s="11">
        <v>180.89</v>
      </c>
      <c r="U182" s="12">
        <v>-2.8000000000000001E-2</v>
      </c>
    </row>
    <row r="183" spans="1:21">
      <c r="A183" s="10">
        <v>182</v>
      </c>
      <c r="B183" s="10">
        <v>195208</v>
      </c>
      <c r="C183" s="10" t="str">
        <f>VLOOKUP(B183,Sheet2!A:G,7,(FALSE))</f>
        <v>982 123731440994</v>
      </c>
      <c r="D183" s="10" t="s">
        <v>18</v>
      </c>
      <c r="E183" s="10" t="s">
        <v>29</v>
      </c>
      <c r="F183" s="10"/>
      <c r="G183" s="10" t="s">
        <v>31</v>
      </c>
      <c r="H183" s="10">
        <v>2</v>
      </c>
      <c r="I183" s="10">
        <v>82.5</v>
      </c>
      <c r="J183" s="10">
        <v>20.100000000000001</v>
      </c>
      <c r="K183" s="10">
        <v>3.2</v>
      </c>
      <c r="L183" s="10">
        <v>16</v>
      </c>
      <c r="M183" s="10">
        <v>99.1</v>
      </c>
      <c r="N183" s="11">
        <v>7.3620000000000001</v>
      </c>
      <c r="O183" s="11">
        <v>8.1419999999999995</v>
      </c>
      <c r="P183" s="11">
        <v>-0.27900000000000003</v>
      </c>
      <c r="Q183" s="11">
        <v>-4.2999999999999997E-2</v>
      </c>
      <c r="R183" s="11">
        <v>3.2000000000000001E-2</v>
      </c>
      <c r="S183" s="11">
        <v>27.84</v>
      </c>
      <c r="T183" s="11">
        <v>161.69999999999999</v>
      </c>
      <c r="U183" s="12"/>
    </row>
    <row r="184" spans="1:21">
      <c r="A184" s="10">
        <v>183</v>
      </c>
      <c r="B184" s="10">
        <v>191900</v>
      </c>
      <c r="C184" s="10" t="str">
        <f>VLOOKUP(B184,Sheet2!A:G,7,(FALSE))</f>
        <v>982 123729635875</v>
      </c>
      <c r="D184" s="10">
        <v>161153</v>
      </c>
      <c r="E184" s="10" t="s">
        <v>29</v>
      </c>
      <c r="F184" s="10"/>
      <c r="G184" s="10" t="s">
        <v>30</v>
      </c>
      <c r="H184" s="10">
        <v>1</v>
      </c>
      <c r="I184" s="10">
        <v>83</v>
      </c>
      <c r="J184" s="10">
        <v>18.3</v>
      </c>
      <c r="K184" s="10">
        <v>3.2</v>
      </c>
      <c r="L184" s="10">
        <v>17.5</v>
      </c>
      <c r="M184" s="10">
        <v>99.1</v>
      </c>
      <c r="N184" s="11">
        <v>5.4790000000000001</v>
      </c>
      <c r="O184" s="11">
        <v>7.0220000000000002</v>
      </c>
      <c r="P184" s="11">
        <v>-0.46100000000000002</v>
      </c>
      <c r="Q184" s="11">
        <v>-0.66100000000000003</v>
      </c>
      <c r="R184" s="11">
        <v>-1.1339999999999999</v>
      </c>
      <c r="S184" s="11">
        <v>36</v>
      </c>
      <c r="T184" s="11">
        <v>179.03</v>
      </c>
      <c r="U184" s="12">
        <v>1.7000000000000001E-2</v>
      </c>
    </row>
    <row r="185" spans="1:21">
      <c r="A185" s="10">
        <v>184</v>
      </c>
      <c r="B185" s="10">
        <v>193631</v>
      </c>
      <c r="C185" s="10" t="str">
        <f>VLOOKUP(B185,Sheet2!A:G,7,(FALSE))</f>
        <v>982 123729638144</v>
      </c>
      <c r="D185" s="10" t="s">
        <v>18</v>
      </c>
      <c r="E185" s="10" t="s">
        <v>29</v>
      </c>
      <c r="F185" s="10"/>
      <c r="G185" s="10" t="s">
        <v>31</v>
      </c>
      <c r="H185" s="10">
        <v>1</v>
      </c>
      <c r="I185" s="10">
        <v>83.5</v>
      </c>
      <c r="J185" s="10">
        <v>19.399999999999999</v>
      </c>
      <c r="K185" s="10">
        <v>3.4</v>
      </c>
      <c r="L185" s="10">
        <v>17.600000000000001</v>
      </c>
      <c r="M185" s="10">
        <v>99</v>
      </c>
      <c r="N185" s="11">
        <v>6.96</v>
      </c>
      <c r="O185" s="11">
        <v>7.1509999999999998</v>
      </c>
      <c r="P185" s="11">
        <v>-7.1999999999999995E-2</v>
      </c>
      <c r="Q185" s="11">
        <v>0.33100000000000002</v>
      </c>
      <c r="R185" s="11">
        <v>-0.14299999999999999</v>
      </c>
      <c r="S185" s="11">
        <v>29.059000000000001</v>
      </c>
      <c r="T185" s="11">
        <v>159.53</v>
      </c>
      <c r="U185" s="12"/>
    </row>
    <row r="186" spans="1:21">
      <c r="A186" s="10">
        <v>185</v>
      </c>
      <c r="B186" s="10">
        <v>191684</v>
      </c>
      <c r="C186" s="10" t="str">
        <f>VLOOKUP(B186,Sheet2!A:G,7,(FALSE))</f>
        <v>982 123729636091</v>
      </c>
      <c r="D186" s="10">
        <v>172344</v>
      </c>
      <c r="E186" s="10" t="s">
        <v>29</v>
      </c>
      <c r="F186" s="10"/>
      <c r="G186" s="10" t="s">
        <v>31</v>
      </c>
      <c r="H186" s="10">
        <v>2</v>
      </c>
      <c r="I186" s="10">
        <v>85</v>
      </c>
      <c r="J186" s="10">
        <v>18.7</v>
      </c>
      <c r="K186" s="10">
        <v>2.9</v>
      </c>
      <c r="L186" s="10">
        <v>15.7</v>
      </c>
      <c r="M186" s="10">
        <v>99.7</v>
      </c>
      <c r="N186" s="11">
        <v>3.427</v>
      </c>
      <c r="O186" s="11">
        <v>3.7440000000000002</v>
      </c>
      <c r="P186" s="11">
        <v>1.7999999999999999E-2</v>
      </c>
      <c r="Q186" s="11">
        <v>-0.45800000000000002</v>
      </c>
      <c r="R186" s="11">
        <v>-0.91900000000000004</v>
      </c>
      <c r="S186" s="11">
        <v>16.093</v>
      </c>
      <c r="T186" s="11">
        <v>150.82</v>
      </c>
      <c r="U186" s="12">
        <v>6.7000000000000004E-2</v>
      </c>
    </row>
    <row r="187" spans="1:21">
      <c r="A187" s="10">
        <v>186</v>
      </c>
      <c r="B187" s="10">
        <v>190140</v>
      </c>
      <c r="C187" s="10" t="str">
        <f>VLOOKUP(B187,Sheet2!A:G,7,(FALSE))</f>
        <v>982 123729637635</v>
      </c>
      <c r="D187" s="10">
        <v>180557</v>
      </c>
      <c r="E187" s="10" t="s">
        <v>29</v>
      </c>
      <c r="F187" s="10"/>
      <c r="G187" s="10" t="s">
        <v>30</v>
      </c>
      <c r="H187" s="10">
        <v>2</v>
      </c>
      <c r="I187" s="10">
        <v>85</v>
      </c>
      <c r="J187" s="10">
        <v>17.7</v>
      </c>
      <c r="K187" s="10">
        <v>2.8</v>
      </c>
      <c r="L187" s="10">
        <v>15.9</v>
      </c>
      <c r="M187" s="10">
        <v>99.7</v>
      </c>
      <c r="N187" s="11">
        <v>4.9080000000000004</v>
      </c>
      <c r="O187" s="11">
        <v>7.3280000000000003</v>
      </c>
      <c r="P187" s="11">
        <v>-0.68700000000000006</v>
      </c>
      <c r="Q187" s="11">
        <v>-0.94</v>
      </c>
      <c r="R187" s="11">
        <v>-1.5880000000000001</v>
      </c>
      <c r="S187" s="11">
        <v>26.672999999999998</v>
      </c>
      <c r="T187" s="11">
        <v>178.87</v>
      </c>
      <c r="U187" s="12">
        <v>0.03</v>
      </c>
    </row>
    <row r="188" spans="1:21">
      <c r="A188" s="10">
        <v>187</v>
      </c>
      <c r="B188" s="10">
        <v>190243</v>
      </c>
      <c r="C188" s="10" t="str">
        <f>VLOOKUP(B188,Sheet2!A:G,7,(FALSE))</f>
        <v>982 000153112899</v>
      </c>
      <c r="D188" s="10">
        <v>180557</v>
      </c>
      <c r="E188" s="10" t="s">
        <v>29</v>
      </c>
      <c r="F188" s="10"/>
      <c r="G188" s="10" t="s">
        <v>31</v>
      </c>
      <c r="H188" s="10">
        <v>1</v>
      </c>
      <c r="I188" s="10">
        <v>85.5</v>
      </c>
      <c r="J188" s="10">
        <v>18.2</v>
      </c>
      <c r="K188" s="10">
        <v>3</v>
      </c>
      <c r="L188" s="10">
        <v>16.399999999999999</v>
      </c>
      <c r="M188" s="10">
        <v>99.6</v>
      </c>
      <c r="N188" s="11">
        <v>4.9889999999999999</v>
      </c>
      <c r="O188" s="11">
        <v>6.5540000000000003</v>
      </c>
      <c r="P188" s="11">
        <v>-0.26700000000000002</v>
      </c>
      <c r="Q188" s="11">
        <v>1.419</v>
      </c>
      <c r="R188" s="11">
        <v>-1.149</v>
      </c>
      <c r="S188" s="11">
        <v>22.725000000000001</v>
      </c>
      <c r="T188" s="11">
        <v>165.02</v>
      </c>
      <c r="U188" s="12">
        <v>5.3999999999999999E-2</v>
      </c>
    </row>
    <row r="189" spans="1:21">
      <c r="A189" s="10">
        <v>188</v>
      </c>
      <c r="B189" s="10">
        <v>194261</v>
      </c>
      <c r="C189" s="10" t="str">
        <f>VLOOKUP(B189,Sheet2!A:G,7,(FALSE))</f>
        <v>982 123729640514</v>
      </c>
      <c r="D189" s="10" t="s">
        <v>18</v>
      </c>
      <c r="E189" s="10" t="s">
        <v>29</v>
      </c>
      <c r="F189" s="10"/>
      <c r="G189" s="10" t="s">
        <v>31</v>
      </c>
      <c r="H189" s="10">
        <v>1</v>
      </c>
      <c r="I189" s="10">
        <v>86</v>
      </c>
      <c r="J189" s="10">
        <v>19.7</v>
      </c>
      <c r="K189" s="10">
        <v>3.1</v>
      </c>
      <c r="L189" s="10">
        <v>15.5</v>
      </c>
      <c r="M189" s="10">
        <v>99.3</v>
      </c>
      <c r="N189" s="11">
        <v>5.6589999999999998</v>
      </c>
      <c r="O189" s="11">
        <v>6.3520000000000003</v>
      </c>
      <c r="P189" s="11">
        <v>0.57599999999999996</v>
      </c>
      <c r="Q189" s="11">
        <v>0.34699999999999998</v>
      </c>
      <c r="R189" s="11">
        <v>-0.14899999999999999</v>
      </c>
      <c r="S189" s="11">
        <v>33.201999999999998</v>
      </c>
      <c r="T189" s="11">
        <v>168.54</v>
      </c>
      <c r="U189" s="12"/>
    </row>
    <row r="190" spans="1:21">
      <c r="A190" s="10">
        <v>189</v>
      </c>
      <c r="B190" s="10">
        <v>191258</v>
      </c>
      <c r="C190" s="10" t="str">
        <f>VLOOKUP(B190,Sheet2!A:G,7,(FALSE))</f>
        <v>982 123729636517</v>
      </c>
      <c r="D190" s="10">
        <v>170263</v>
      </c>
      <c r="E190" s="10" t="s">
        <v>29</v>
      </c>
      <c r="F190" s="10"/>
      <c r="G190" s="10" t="s">
        <v>31</v>
      </c>
      <c r="H190" s="10">
        <v>2</v>
      </c>
      <c r="I190" s="10">
        <v>86.5</v>
      </c>
      <c r="J190" s="10">
        <v>19</v>
      </c>
      <c r="K190" s="10">
        <v>2.5</v>
      </c>
      <c r="L190" s="10">
        <v>13</v>
      </c>
      <c r="M190" s="10">
        <v>99.5</v>
      </c>
      <c r="N190" s="11">
        <v>8.157</v>
      </c>
      <c r="O190" s="11">
        <v>10.348000000000001</v>
      </c>
      <c r="P190" s="11">
        <v>-0.60299999999999998</v>
      </c>
      <c r="Q190" s="11">
        <v>0.246</v>
      </c>
      <c r="R190" s="11">
        <v>-0.93799999999999994</v>
      </c>
      <c r="S190" s="11">
        <v>26.597000000000001</v>
      </c>
      <c r="T190" s="11">
        <v>171.43</v>
      </c>
      <c r="U190" s="12">
        <v>3.5000000000000003E-2</v>
      </c>
    </row>
    <row r="191" spans="1:21">
      <c r="A191" s="10">
        <v>190</v>
      </c>
      <c r="B191" s="10">
        <v>191364</v>
      </c>
      <c r="C191" s="10" t="str">
        <f>VLOOKUP(B191,Sheet2!A:G,7,(FALSE))</f>
        <v>982 123729636411</v>
      </c>
      <c r="D191" s="10">
        <v>170312</v>
      </c>
      <c r="E191" s="10" t="s">
        <v>29</v>
      </c>
      <c r="F191" s="10"/>
      <c r="G191" s="10" t="s">
        <v>30</v>
      </c>
      <c r="H191" s="10">
        <v>2</v>
      </c>
      <c r="I191" s="10">
        <v>87.5</v>
      </c>
      <c r="J191" s="10">
        <v>19.600000000000001</v>
      </c>
      <c r="K191" s="10">
        <v>3.2</v>
      </c>
      <c r="L191" s="10">
        <v>16.399999999999999</v>
      </c>
      <c r="M191" s="10">
        <v>99.4</v>
      </c>
      <c r="N191" s="11">
        <v>5.0519999999999996</v>
      </c>
      <c r="O191" s="11">
        <v>6.6239999999999997</v>
      </c>
      <c r="P191" s="11">
        <v>-0.72899999999999998</v>
      </c>
      <c r="Q191" s="11">
        <v>-1.2250000000000001</v>
      </c>
      <c r="R191" s="11">
        <v>-0.88400000000000001</v>
      </c>
      <c r="S191" s="11">
        <v>28.152000000000001</v>
      </c>
      <c r="T191" s="11">
        <v>175.44</v>
      </c>
      <c r="U191" s="12">
        <v>3.9E-2</v>
      </c>
    </row>
    <row r="192" spans="1:21">
      <c r="A192" s="10">
        <v>191</v>
      </c>
      <c r="B192" s="10">
        <v>192261</v>
      </c>
      <c r="C192" s="10" t="str">
        <f>VLOOKUP(B192,Sheet2!A:G,7,(FALSE))</f>
        <v>982 123729639514</v>
      </c>
      <c r="D192" s="10">
        <v>170312</v>
      </c>
      <c r="E192" s="10" t="s">
        <v>29</v>
      </c>
      <c r="F192" s="10"/>
      <c r="G192" s="10" t="s">
        <v>30</v>
      </c>
      <c r="H192" s="10">
        <v>1</v>
      </c>
      <c r="I192" s="10">
        <v>88.5</v>
      </c>
      <c r="J192" s="10">
        <v>17.2</v>
      </c>
      <c r="K192" s="10">
        <v>2.8</v>
      </c>
      <c r="L192" s="10">
        <v>16</v>
      </c>
      <c r="M192" s="10">
        <v>99.9</v>
      </c>
      <c r="N192" s="11">
        <v>3.6120000000000001</v>
      </c>
      <c r="O192" s="11">
        <v>6.0469999999999997</v>
      </c>
      <c r="P192" s="11">
        <v>-0.55500000000000005</v>
      </c>
      <c r="Q192" s="11">
        <v>-0.55500000000000005</v>
      </c>
      <c r="R192" s="11">
        <v>-1.5980000000000001</v>
      </c>
      <c r="S192" s="11">
        <v>31.850999999999999</v>
      </c>
      <c r="T192" s="11">
        <v>176.61</v>
      </c>
      <c r="U192" s="12">
        <v>-2.8000000000000001E-2</v>
      </c>
    </row>
    <row r="193" spans="1:22">
      <c r="A193" s="10">
        <v>192</v>
      </c>
      <c r="B193" s="10">
        <v>193852</v>
      </c>
      <c r="C193" s="10" t="str">
        <f>VLOOKUP(B193,Sheet2!A:G,7,(FALSE))</f>
        <v>982 123729637923</v>
      </c>
      <c r="D193" s="10" t="s">
        <v>18</v>
      </c>
      <c r="E193" s="10" t="s">
        <v>29</v>
      </c>
      <c r="F193" s="10"/>
      <c r="G193" s="10" t="s">
        <v>30</v>
      </c>
      <c r="H193" s="10">
        <v>2</v>
      </c>
      <c r="I193" s="10">
        <v>89</v>
      </c>
      <c r="J193" s="10">
        <v>20</v>
      </c>
      <c r="K193" s="10">
        <v>3.4</v>
      </c>
      <c r="L193" s="10">
        <v>17</v>
      </c>
      <c r="M193" s="10">
        <v>99.2</v>
      </c>
      <c r="N193" s="11">
        <v>7.8680000000000003</v>
      </c>
      <c r="O193" s="11">
        <v>8.3870000000000005</v>
      </c>
      <c r="P193" s="11"/>
      <c r="Q193" s="11"/>
      <c r="R193" s="11">
        <v>-9.7000000000000003E-2</v>
      </c>
      <c r="S193" s="11">
        <v>36.972999999999999</v>
      </c>
      <c r="T193" s="11">
        <v>178.48</v>
      </c>
      <c r="U193" s="12"/>
    </row>
    <row r="194" spans="1:22">
      <c r="A194" s="10">
        <v>193</v>
      </c>
      <c r="B194" s="10">
        <v>191591</v>
      </c>
      <c r="C194" s="10" t="str">
        <f>VLOOKUP(B194,Sheet2!A:G,7,(FALSE))</f>
        <v>982 123729636184</v>
      </c>
      <c r="D194" s="10">
        <v>171646</v>
      </c>
      <c r="E194" s="10" t="s">
        <v>29</v>
      </c>
      <c r="F194" s="10"/>
      <c r="G194" s="10" t="s">
        <v>31</v>
      </c>
      <c r="H194" s="10">
        <v>1</v>
      </c>
      <c r="I194" s="10">
        <v>89.5</v>
      </c>
      <c r="J194" s="10">
        <v>17.8</v>
      </c>
      <c r="K194" s="10">
        <v>2.4</v>
      </c>
      <c r="L194" s="10">
        <v>13.6</v>
      </c>
      <c r="M194" s="10">
        <v>99.7</v>
      </c>
      <c r="N194" s="11">
        <v>6.6749999999999998</v>
      </c>
      <c r="O194" s="11">
        <v>7.5650000000000004</v>
      </c>
      <c r="P194" s="11">
        <v>-0.39900000000000002</v>
      </c>
      <c r="Q194" s="11">
        <v>-0.24399999999999999</v>
      </c>
      <c r="R194" s="11">
        <v>-1.8480000000000001</v>
      </c>
      <c r="S194" s="11">
        <v>18.812000000000001</v>
      </c>
      <c r="T194" s="11">
        <v>169.1</v>
      </c>
      <c r="U194" s="12"/>
    </row>
    <row r="195" spans="1:22">
      <c r="A195" s="10">
        <v>194</v>
      </c>
      <c r="B195" s="10">
        <v>194725</v>
      </c>
      <c r="C195" s="10" t="str">
        <f>VLOOKUP(B195,Sheet2!A:G,7,(FALSE))</f>
        <v>982 123729640050</v>
      </c>
      <c r="D195" s="10" t="s">
        <v>18</v>
      </c>
      <c r="E195" s="10" t="s">
        <v>29</v>
      </c>
      <c r="F195" s="10"/>
      <c r="G195" s="10" t="s">
        <v>30</v>
      </c>
      <c r="H195" s="10">
        <v>2</v>
      </c>
      <c r="I195" s="10">
        <v>89.5</v>
      </c>
      <c r="J195" s="10">
        <v>18.3</v>
      </c>
      <c r="K195" s="10">
        <v>3.1</v>
      </c>
      <c r="L195" s="10">
        <v>16.899999999999999</v>
      </c>
      <c r="M195" s="10">
        <v>99.3</v>
      </c>
      <c r="N195" s="11">
        <v>5.56</v>
      </c>
      <c r="O195" s="11">
        <v>6.133</v>
      </c>
      <c r="P195" s="11">
        <v>-0.69499999999999995</v>
      </c>
      <c r="Q195" s="11">
        <v>-1.2250000000000001</v>
      </c>
      <c r="R195" s="11">
        <v>-1.006</v>
      </c>
      <c r="S195" s="11">
        <v>34.673000000000002</v>
      </c>
      <c r="T195" s="11">
        <v>175.87</v>
      </c>
      <c r="U195" s="12"/>
    </row>
    <row r="196" spans="1:22">
      <c r="A196" s="10">
        <v>195</v>
      </c>
      <c r="B196" s="10">
        <v>194424</v>
      </c>
      <c r="C196" s="10" t="str">
        <f>VLOOKUP(B196,Sheet2!A:G,7,(FALSE))</f>
        <v>982 123729640351</v>
      </c>
      <c r="D196" s="10" t="s">
        <v>18</v>
      </c>
      <c r="E196" s="10" t="s">
        <v>29</v>
      </c>
      <c r="F196" s="10"/>
      <c r="G196" s="10" t="s">
        <v>30</v>
      </c>
      <c r="H196" s="10">
        <v>1</v>
      </c>
      <c r="I196" s="10">
        <v>90.5</v>
      </c>
      <c r="J196" s="10">
        <v>18.7</v>
      </c>
      <c r="K196" s="10">
        <v>2.9</v>
      </c>
      <c r="L196" s="10">
        <v>15.5</v>
      </c>
      <c r="M196" s="10">
        <v>99.5</v>
      </c>
      <c r="N196" s="11">
        <v>4.6639999999999997</v>
      </c>
      <c r="O196" s="11">
        <v>6.5519999999999996</v>
      </c>
      <c r="P196" s="11">
        <v>-0.51</v>
      </c>
      <c r="Q196" s="11">
        <v>-1.0489999999999999</v>
      </c>
      <c r="R196" s="11">
        <v>-0.89200000000000002</v>
      </c>
      <c r="S196" s="11">
        <v>35.088999999999999</v>
      </c>
      <c r="T196" s="11">
        <v>180.76</v>
      </c>
      <c r="U196" s="12"/>
    </row>
    <row r="197" spans="1:22">
      <c r="A197" s="10">
        <v>196</v>
      </c>
      <c r="B197" s="10">
        <v>192098</v>
      </c>
      <c r="C197" s="10" t="str">
        <f>VLOOKUP(B197,Sheet2!A:G,7,(FALSE))</f>
        <v>982 123729639677</v>
      </c>
      <c r="D197" s="10">
        <v>175608</v>
      </c>
      <c r="E197" s="10" t="s">
        <v>29</v>
      </c>
      <c r="F197" s="10"/>
      <c r="G197" s="10" t="s">
        <v>31</v>
      </c>
      <c r="H197" s="10">
        <v>1</v>
      </c>
      <c r="I197" s="10">
        <v>91</v>
      </c>
      <c r="J197" s="10">
        <v>17.100000000000001</v>
      </c>
      <c r="K197" s="10">
        <v>2.4</v>
      </c>
      <c r="L197" s="10">
        <v>13.9</v>
      </c>
      <c r="M197" s="10">
        <v>99.9</v>
      </c>
      <c r="N197" s="11">
        <v>4.8810000000000002</v>
      </c>
      <c r="O197" s="11">
        <v>6.6139999999999999</v>
      </c>
      <c r="P197" s="11">
        <v>-0.995</v>
      </c>
      <c r="Q197" s="11">
        <v>-1.4450000000000001</v>
      </c>
      <c r="R197" s="11">
        <v>-1.3140000000000001</v>
      </c>
      <c r="S197" s="11">
        <v>16.460999999999999</v>
      </c>
      <c r="T197" s="11">
        <v>153.16999999999999</v>
      </c>
      <c r="U197" s="12">
        <v>-1.4E-2</v>
      </c>
    </row>
    <row r="198" spans="1:22">
      <c r="A198" s="10">
        <v>197</v>
      </c>
      <c r="B198" s="10">
        <v>193579</v>
      </c>
      <c r="C198" s="10" t="str">
        <f>VLOOKUP(B198,Sheet2!A:G,7,(FALSE))</f>
        <v>982 123729638196</v>
      </c>
      <c r="D198" s="10" t="s">
        <v>18</v>
      </c>
      <c r="E198" s="10" t="s">
        <v>29</v>
      </c>
      <c r="F198" s="10"/>
      <c r="G198" s="10" t="s">
        <v>30</v>
      </c>
      <c r="H198" s="10">
        <v>2</v>
      </c>
      <c r="I198" s="10">
        <v>92</v>
      </c>
      <c r="J198" s="10">
        <v>16.399999999999999</v>
      </c>
      <c r="K198" s="10">
        <v>2.4</v>
      </c>
      <c r="L198" s="10">
        <v>14.4</v>
      </c>
      <c r="M198" s="10">
        <v>99.9</v>
      </c>
      <c r="N198" s="11">
        <v>6.7359999999999998</v>
      </c>
      <c r="O198" s="11">
        <v>7.0810000000000004</v>
      </c>
      <c r="P198" s="11">
        <v>0.41299999999999998</v>
      </c>
      <c r="Q198" s="11">
        <v>0.57699999999999996</v>
      </c>
      <c r="R198" s="11">
        <v>-1.883</v>
      </c>
      <c r="S198" s="11">
        <v>27.945</v>
      </c>
      <c r="T198" s="11">
        <v>178</v>
      </c>
      <c r="U198" s="12"/>
    </row>
    <row r="199" spans="1:22">
      <c r="A199" s="10">
        <v>198</v>
      </c>
      <c r="B199" s="10">
        <v>194568</v>
      </c>
      <c r="C199" s="10" t="str">
        <f>VLOOKUP(B199,Sheet2!A:G,7,(FALSE))</f>
        <v>982 123729640207</v>
      </c>
      <c r="D199" s="10" t="s">
        <v>18</v>
      </c>
      <c r="E199" s="10" t="s">
        <v>29</v>
      </c>
      <c r="F199" s="10"/>
      <c r="G199" s="10" t="s">
        <v>30</v>
      </c>
      <c r="H199" s="10">
        <v>2</v>
      </c>
      <c r="I199" s="10">
        <v>92.5</v>
      </c>
      <c r="J199" s="10">
        <v>16.7</v>
      </c>
      <c r="K199" s="10">
        <v>2.2999999999999998</v>
      </c>
      <c r="L199" s="10">
        <v>13.6</v>
      </c>
      <c r="M199" s="10">
        <v>99.7</v>
      </c>
      <c r="N199" s="11">
        <v>6.806</v>
      </c>
      <c r="O199" s="11">
        <v>7.8659999999999997</v>
      </c>
      <c r="P199" s="11">
        <v>0.123</v>
      </c>
      <c r="Q199" s="11">
        <v>-0.71699999999999997</v>
      </c>
      <c r="R199" s="11">
        <v>-1.7809999999999999</v>
      </c>
      <c r="S199" s="11">
        <v>25.739000000000001</v>
      </c>
      <c r="T199" s="11">
        <v>175.65</v>
      </c>
      <c r="U199" s="12"/>
    </row>
    <row r="200" spans="1:22">
      <c r="A200" s="10">
        <v>199</v>
      </c>
      <c r="B200" s="10">
        <v>191161</v>
      </c>
      <c r="C200" s="10" t="str">
        <f>VLOOKUP(B200,Sheet2!A:G,7,(FALSE))</f>
        <v>982 123729636614</v>
      </c>
      <c r="D200" s="10">
        <v>170364</v>
      </c>
      <c r="E200" s="10" t="s">
        <v>29</v>
      </c>
      <c r="F200" s="10"/>
      <c r="G200" s="10" t="s">
        <v>30</v>
      </c>
      <c r="H200" s="10">
        <v>2</v>
      </c>
      <c r="I200" s="10">
        <v>96</v>
      </c>
      <c r="J200" s="10">
        <v>18.899999999999999</v>
      </c>
      <c r="K200" s="10">
        <v>3.1</v>
      </c>
      <c r="L200" s="10">
        <v>16.5</v>
      </c>
      <c r="M200" s="10">
        <v>99.2</v>
      </c>
      <c r="N200" s="11">
        <v>6.9020000000000001</v>
      </c>
      <c r="O200" s="11">
        <v>8.4130000000000003</v>
      </c>
      <c r="P200" s="11">
        <v>-0.497</v>
      </c>
      <c r="Q200" s="11">
        <v>0.32800000000000001</v>
      </c>
      <c r="R200" s="11">
        <v>-0.82399999999999995</v>
      </c>
      <c r="S200" s="11">
        <v>31.373999999999999</v>
      </c>
      <c r="T200" s="11">
        <v>179.13</v>
      </c>
      <c r="U200" s="12">
        <v>6.4000000000000001E-2</v>
      </c>
    </row>
    <row r="201" spans="1:22">
      <c r="A201" s="10">
        <v>200</v>
      </c>
      <c r="B201" s="10">
        <v>193834</v>
      </c>
      <c r="C201" s="10" t="str">
        <f>VLOOKUP(B201,Sheet2!A:G,7,(FALSE))</f>
        <v>982 123729637941</v>
      </c>
      <c r="D201" s="10" t="s">
        <v>18</v>
      </c>
      <c r="E201" s="10" t="s">
        <v>29</v>
      </c>
      <c r="F201" s="10"/>
      <c r="G201" s="10" t="s">
        <v>30</v>
      </c>
      <c r="H201" s="10">
        <v>1</v>
      </c>
      <c r="I201" s="10">
        <v>98.5</v>
      </c>
      <c r="J201" s="10">
        <v>19.7</v>
      </c>
      <c r="K201" s="10">
        <v>3.3</v>
      </c>
      <c r="L201" s="10">
        <v>16.7</v>
      </c>
      <c r="M201" s="10">
        <v>99.5</v>
      </c>
      <c r="N201" s="11">
        <v>7.2560000000000002</v>
      </c>
      <c r="O201" s="11">
        <v>9.0879999999999992</v>
      </c>
      <c r="P201" s="11">
        <v>-8.4000000000000005E-2</v>
      </c>
      <c r="Q201" s="11">
        <v>0.18099999999999999</v>
      </c>
      <c r="R201" s="11">
        <v>-0.33</v>
      </c>
      <c r="S201" s="11">
        <v>37.179000000000002</v>
      </c>
      <c r="T201" s="11">
        <v>181.69</v>
      </c>
      <c r="U201" s="12"/>
    </row>
    <row r="202" spans="1:22" customFormat="1">
      <c r="A202" s="10">
        <v>201</v>
      </c>
      <c r="B202" s="10">
        <v>194572</v>
      </c>
      <c r="C202" s="10" t="str">
        <f>VLOOKUP(B202,Sheet2!A:G,7,(FALSE))</f>
        <v>982 000153116826</v>
      </c>
      <c r="D202" s="10" t="s">
        <v>18</v>
      </c>
      <c r="E202" s="10" t="s">
        <v>29</v>
      </c>
      <c r="F202" s="10"/>
      <c r="G202" s="10" t="s">
        <v>30</v>
      </c>
      <c r="H202" s="10">
        <v>2</v>
      </c>
      <c r="I202" s="10">
        <v>101</v>
      </c>
      <c r="J202" s="10">
        <v>19.7</v>
      </c>
      <c r="K202" s="10">
        <v>2.6</v>
      </c>
      <c r="L202" s="10">
        <v>13.3</v>
      </c>
      <c r="M202" s="10">
        <v>99.5</v>
      </c>
      <c r="N202" s="11">
        <v>8.5310000000000006</v>
      </c>
      <c r="O202" s="11">
        <v>8.0779999999999994</v>
      </c>
      <c r="P202" s="11">
        <v>0.16800000000000001</v>
      </c>
      <c r="Q202" s="11">
        <v>-0.442</v>
      </c>
      <c r="R202" s="11">
        <v>-0.188</v>
      </c>
      <c r="S202" s="11">
        <v>33.076000000000001</v>
      </c>
      <c r="T202" s="11">
        <v>173.38</v>
      </c>
      <c r="U202" s="12"/>
      <c r="V202" s="7"/>
    </row>
    <row r="203" spans="1:22" customFormat="1">
      <c r="A203" s="10">
        <v>202</v>
      </c>
      <c r="B203" s="10">
        <v>193661</v>
      </c>
      <c r="C203" s="10" t="str">
        <f>VLOOKUP(B203,Sheet2!A:G,7,(FALSE))</f>
        <v>982 123729638114</v>
      </c>
      <c r="D203" s="10" t="s">
        <v>18</v>
      </c>
      <c r="E203" s="10" t="s">
        <v>29</v>
      </c>
      <c r="F203" s="10"/>
      <c r="G203" s="10" t="s">
        <v>30</v>
      </c>
      <c r="H203" s="10">
        <v>1</v>
      </c>
      <c r="I203" s="10">
        <v>100.5</v>
      </c>
      <c r="J203" s="10">
        <v>18.899999999999999</v>
      </c>
      <c r="K203" s="10">
        <v>2.4</v>
      </c>
      <c r="L203" s="10">
        <v>12.7</v>
      </c>
      <c r="M203" s="10">
        <v>99.7</v>
      </c>
      <c r="N203" s="11">
        <v>6.9939999999999998</v>
      </c>
      <c r="O203" s="11">
        <v>7.5510000000000002</v>
      </c>
      <c r="P203" s="11">
        <v>8.1000000000000003E-2</v>
      </c>
      <c r="Q203" s="11">
        <v>0.58899999999999997</v>
      </c>
      <c r="R203" s="11">
        <v>-0.58299999999999996</v>
      </c>
      <c r="S203" s="11">
        <v>27.923999999999999</v>
      </c>
      <c r="T203" s="11">
        <v>169.72</v>
      </c>
      <c r="U203" s="12"/>
      <c r="V203" s="7"/>
    </row>
    <row r="204" spans="1:22" customFormat="1">
      <c r="A204" s="10">
        <v>203</v>
      </c>
      <c r="B204" s="10">
        <v>190650</v>
      </c>
      <c r="C204" s="10" t="str">
        <f>VLOOKUP(B204,Sheet2!A:G,7,(FALSE))</f>
        <v>982 123729637125</v>
      </c>
      <c r="D204" s="10">
        <v>175608</v>
      </c>
      <c r="E204" s="10" t="s">
        <v>29</v>
      </c>
      <c r="F204" s="10"/>
      <c r="G204" s="10" t="s">
        <v>30</v>
      </c>
      <c r="H204" s="10">
        <v>2</v>
      </c>
      <c r="I204" s="10">
        <v>99.5</v>
      </c>
      <c r="J204" s="10">
        <v>20.8</v>
      </c>
      <c r="K204" s="10">
        <v>2.8</v>
      </c>
      <c r="L204" s="10">
        <v>13.5</v>
      </c>
      <c r="M204" s="10">
        <v>99.5</v>
      </c>
      <c r="N204" s="11">
        <v>6.9589999999999996</v>
      </c>
      <c r="O204" s="11">
        <v>9.4610000000000003</v>
      </c>
      <c r="P204" s="11">
        <v>-0.627</v>
      </c>
      <c r="Q204" s="11">
        <v>-1.016</v>
      </c>
      <c r="R204" s="11">
        <v>-0.33300000000000002</v>
      </c>
      <c r="S204" s="11">
        <v>18.420000000000002</v>
      </c>
      <c r="T204" s="11">
        <v>151.72999999999999</v>
      </c>
      <c r="U204" s="12">
        <v>3.9E-2</v>
      </c>
      <c r="V204" s="7"/>
    </row>
    <row r="205" spans="1:22" customFormat="1">
      <c r="A205" s="10">
        <v>204</v>
      </c>
      <c r="B205" s="10">
        <v>194180</v>
      </c>
      <c r="C205" s="10" t="str">
        <f>VLOOKUP(B205,Sheet2!A:G,7,(FALSE))</f>
        <v>982 123729640595</v>
      </c>
      <c r="D205" s="10" t="s">
        <v>18</v>
      </c>
      <c r="E205" s="10" t="s">
        <v>29</v>
      </c>
      <c r="F205" s="10"/>
      <c r="G205" s="10" t="s">
        <v>30</v>
      </c>
      <c r="H205" s="10">
        <v>1</v>
      </c>
      <c r="I205" s="10">
        <v>98.5</v>
      </c>
      <c r="J205" s="10">
        <v>18.5</v>
      </c>
      <c r="K205" s="10">
        <v>2.9</v>
      </c>
      <c r="L205" s="10">
        <v>15.8</v>
      </c>
      <c r="M205" s="10">
        <v>99.5</v>
      </c>
      <c r="N205" s="11">
        <v>7.28</v>
      </c>
      <c r="O205" s="11">
        <v>8.8170000000000002</v>
      </c>
      <c r="P205" s="11">
        <v>-0.17100000000000001</v>
      </c>
      <c r="Q205" s="11">
        <v>-0.29099999999999998</v>
      </c>
      <c r="R205" s="11">
        <v>-0.83299999999999996</v>
      </c>
      <c r="S205" s="11">
        <v>25.989000000000001</v>
      </c>
      <c r="T205" s="11">
        <v>168.66</v>
      </c>
      <c r="U205" s="12"/>
      <c r="V205" s="7"/>
    </row>
    <row r="206" spans="1:22" customFormat="1">
      <c r="A206" s="10">
        <v>205</v>
      </c>
      <c r="B206" s="10">
        <v>190111</v>
      </c>
      <c r="C206" s="10" t="str">
        <f>VLOOKUP(B206,Sheet2!A:G,7,(FALSE))</f>
        <v>982 123729637664</v>
      </c>
      <c r="D206" s="10">
        <v>180557</v>
      </c>
      <c r="E206" s="10" t="s">
        <v>29</v>
      </c>
      <c r="F206" s="10"/>
      <c r="G206" s="10" t="s">
        <v>30</v>
      </c>
      <c r="H206" s="10">
        <v>1</v>
      </c>
      <c r="I206" s="10">
        <v>97</v>
      </c>
      <c r="J206" s="10">
        <v>18.8</v>
      </c>
      <c r="K206" s="10">
        <v>2.6</v>
      </c>
      <c r="L206" s="10">
        <v>14</v>
      </c>
      <c r="M206" s="10">
        <v>99.8</v>
      </c>
      <c r="N206" s="11">
        <v>7.0609999999999999</v>
      </c>
      <c r="O206" s="11">
        <v>9.9160000000000004</v>
      </c>
      <c r="P206" s="11">
        <v>-3.5999999999999997E-2</v>
      </c>
      <c r="Q206" s="11">
        <v>0.54600000000000004</v>
      </c>
      <c r="R206" s="11">
        <v>-1.018</v>
      </c>
      <c r="S206" s="11">
        <v>21.375</v>
      </c>
      <c r="T206" s="11">
        <v>172.86</v>
      </c>
      <c r="U206" s="12">
        <v>7.9000000000000001E-2</v>
      </c>
      <c r="V206" s="7"/>
    </row>
    <row r="207" spans="1:22" customFormat="1">
      <c r="A207" s="10">
        <v>206</v>
      </c>
      <c r="B207" s="10">
        <v>190064</v>
      </c>
      <c r="C207" s="10" t="str">
        <f>VLOOKUP(B207,Sheet2!A:G,7,(FALSE))</f>
        <v>982 123729637711</v>
      </c>
      <c r="D207" s="10" t="s">
        <v>17</v>
      </c>
      <c r="E207" s="10" t="s">
        <v>29</v>
      </c>
      <c r="F207" s="10"/>
      <c r="G207" s="10" t="s">
        <v>30</v>
      </c>
      <c r="H207" s="10">
        <v>2</v>
      </c>
      <c r="I207" s="10">
        <v>96.5</v>
      </c>
      <c r="J207" s="10">
        <v>18.399999999999999</v>
      </c>
      <c r="K207" s="10">
        <v>2.2999999999999998</v>
      </c>
      <c r="L207" s="10">
        <v>12.5</v>
      </c>
      <c r="M207" s="10">
        <v>99.7</v>
      </c>
      <c r="N207" s="11">
        <v>9.6709999999999994</v>
      </c>
      <c r="O207" s="11">
        <v>11.31</v>
      </c>
      <c r="P207" s="11">
        <v>0.51300000000000001</v>
      </c>
      <c r="Q207" s="11">
        <v>0.11899999999999999</v>
      </c>
      <c r="R207" s="11">
        <v>-1.347</v>
      </c>
      <c r="S207" s="11">
        <v>22.582999999999998</v>
      </c>
      <c r="T207" s="11">
        <v>167.54</v>
      </c>
      <c r="U207" s="12">
        <v>-4.0000000000000001E-3</v>
      </c>
      <c r="V207" s="7"/>
    </row>
    <row r="208" spans="1:22" customFormat="1">
      <c r="A208" s="10">
        <v>207</v>
      </c>
      <c r="B208" s="10">
        <v>195178</v>
      </c>
      <c r="C208" s="10" t="str">
        <f>VLOOKUP(B208,Sheet2!A:G,7,(FALSE))</f>
        <v>982 123731441024</v>
      </c>
      <c r="D208" s="10" t="s">
        <v>18</v>
      </c>
      <c r="E208" s="10" t="s">
        <v>29</v>
      </c>
      <c r="F208" s="10"/>
      <c r="G208" s="10" t="s">
        <v>30</v>
      </c>
      <c r="H208" s="10">
        <v>2</v>
      </c>
      <c r="I208" s="10">
        <v>95</v>
      </c>
      <c r="J208" s="10">
        <v>20</v>
      </c>
      <c r="K208" s="10">
        <v>3.2</v>
      </c>
      <c r="L208" s="10">
        <v>15.8</v>
      </c>
      <c r="M208" s="10">
        <v>99.1</v>
      </c>
      <c r="N208" s="11">
        <v>6.5019999999999998</v>
      </c>
      <c r="O208" s="11">
        <v>7.2629999999999999</v>
      </c>
      <c r="P208" s="11">
        <v>-8.5999999999999993E-2</v>
      </c>
      <c r="Q208" s="11">
        <v>-0.70799999999999996</v>
      </c>
      <c r="R208" s="11">
        <v>-0.22500000000000001</v>
      </c>
      <c r="S208" s="11">
        <v>34.168999999999997</v>
      </c>
      <c r="T208" s="11">
        <v>174.75</v>
      </c>
      <c r="U208" s="12"/>
      <c r="V208" s="7"/>
    </row>
    <row r="209" spans="1:22" customFormat="1">
      <c r="A209" s="10">
        <v>208</v>
      </c>
      <c r="B209" s="10">
        <v>191201</v>
      </c>
      <c r="C209" s="10" t="str">
        <f>VLOOKUP(B209,Sheet2!A:G,7,(FALSE))</f>
        <v>982 123729636574</v>
      </c>
      <c r="D209" s="10">
        <v>171791</v>
      </c>
      <c r="E209" s="10" t="s">
        <v>29</v>
      </c>
      <c r="F209" s="10"/>
      <c r="G209" s="10" t="s">
        <v>30</v>
      </c>
      <c r="H209" s="10">
        <v>2</v>
      </c>
      <c r="I209" s="10">
        <v>94</v>
      </c>
      <c r="J209" s="10">
        <v>16.399999999999999</v>
      </c>
      <c r="K209" s="10">
        <v>2.9</v>
      </c>
      <c r="L209" s="10">
        <v>17.8</v>
      </c>
      <c r="M209" s="10">
        <v>99.8</v>
      </c>
      <c r="N209" s="11">
        <v>4.5890000000000004</v>
      </c>
      <c r="O209" s="11">
        <v>6.8849999999999998</v>
      </c>
      <c r="P209" s="11">
        <v>-0.46500000000000002</v>
      </c>
      <c r="Q209" s="11">
        <v>-0.71799999999999997</v>
      </c>
      <c r="R209" s="11">
        <v>-2.4870000000000001</v>
      </c>
      <c r="S209" s="11">
        <v>15.654</v>
      </c>
      <c r="T209" s="11">
        <v>174.11</v>
      </c>
      <c r="U209" s="12">
        <v>8.6999999999999994E-2</v>
      </c>
      <c r="V209" s="7"/>
    </row>
    <row r="210" spans="1:22" customFormat="1">
      <c r="A210" s="10">
        <v>209</v>
      </c>
      <c r="B210" s="10">
        <v>191797</v>
      </c>
      <c r="C210" s="10" t="str">
        <f>VLOOKUP(B210,Sheet2!A:G,7,(FALSE))</f>
        <v>982 123729635978</v>
      </c>
      <c r="D210" s="10">
        <v>171555</v>
      </c>
      <c r="E210" s="10" t="s">
        <v>29</v>
      </c>
      <c r="F210" s="10"/>
      <c r="G210" s="10" t="s">
        <v>30</v>
      </c>
      <c r="H210" s="10">
        <v>1</v>
      </c>
      <c r="I210" s="10">
        <v>94</v>
      </c>
      <c r="J210" s="10">
        <v>18.600000000000001</v>
      </c>
      <c r="K210" s="10">
        <v>2.5</v>
      </c>
      <c r="L210" s="10">
        <v>13.7</v>
      </c>
      <c r="M210" s="10">
        <v>99.7</v>
      </c>
      <c r="N210" s="11">
        <v>4.4749999999999996</v>
      </c>
      <c r="O210" s="11">
        <v>5.9710000000000001</v>
      </c>
      <c r="P210" s="11">
        <v>-0.56599999999999995</v>
      </c>
      <c r="Q210" s="11">
        <v>-0.40400000000000003</v>
      </c>
      <c r="R210" s="11">
        <v>-1.2529999999999999</v>
      </c>
      <c r="S210" s="11">
        <v>27.248999999999999</v>
      </c>
      <c r="T210" s="11">
        <v>168.93</v>
      </c>
      <c r="U210" s="12">
        <v>1.2E-2</v>
      </c>
      <c r="V210" s="7"/>
    </row>
    <row r="211" spans="1:22" customFormat="1">
      <c r="A211" s="10">
        <v>210</v>
      </c>
      <c r="B211" s="10">
        <v>190244</v>
      </c>
      <c r="C211" s="10" t="str">
        <f>VLOOKUP(B211,Sheet2!A:G,7,(FALSE))</f>
        <v>982 123729637531</v>
      </c>
      <c r="D211" s="10">
        <v>170364</v>
      </c>
      <c r="E211" s="10" t="s">
        <v>29</v>
      </c>
      <c r="F211" s="10"/>
      <c r="G211" s="10" t="s">
        <v>30</v>
      </c>
      <c r="H211" s="10">
        <v>2</v>
      </c>
      <c r="I211" s="10">
        <v>94</v>
      </c>
      <c r="J211" s="10">
        <v>18.5</v>
      </c>
      <c r="K211" s="10">
        <v>3.1</v>
      </c>
      <c r="L211" s="10">
        <v>16.899999999999999</v>
      </c>
      <c r="M211" s="10">
        <v>99.4</v>
      </c>
      <c r="N211" s="11">
        <v>5.4509999999999996</v>
      </c>
      <c r="O211" s="11">
        <v>7.9139999999999997</v>
      </c>
      <c r="P211" s="11">
        <v>0.19700000000000001</v>
      </c>
      <c r="Q211" s="11">
        <v>0.6</v>
      </c>
      <c r="R211" s="11">
        <v>-1.4750000000000001</v>
      </c>
      <c r="S211" s="11">
        <v>15.72</v>
      </c>
      <c r="T211" s="11">
        <v>160.88</v>
      </c>
      <c r="U211" s="12">
        <v>7.0999999999999994E-2</v>
      </c>
      <c r="V211" s="7"/>
    </row>
    <row r="212" spans="1:22">
      <c r="A212" s="10">
        <v>211</v>
      </c>
      <c r="B212" s="10">
        <v>193960</v>
      </c>
      <c r="C212" s="10" t="str">
        <f>VLOOKUP(B212,Sheet2!A:G,7,(FALSE))</f>
        <v>982 123729637815</v>
      </c>
      <c r="D212" s="10" t="s">
        <v>18</v>
      </c>
      <c r="E212" s="10" t="s">
        <v>29</v>
      </c>
      <c r="F212" s="10"/>
      <c r="G212" s="10" t="s">
        <v>30</v>
      </c>
      <c r="H212" s="10">
        <v>2</v>
      </c>
      <c r="I212" s="10">
        <v>94</v>
      </c>
      <c r="J212" s="10">
        <v>18.399999999999999</v>
      </c>
      <c r="K212" s="10">
        <v>2.7</v>
      </c>
      <c r="L212" s="10">
        <v>14.5</v>
      </c>
      <c r="M212" s="10">
        <v>99.5</v>
      </c>
      <c r="N212" s="11">
        <v>7.0919999999999996</v>
      </c>
      <c r="O212" s="11">
        <v>8.407</v>
      </c>
      <c r="P212" s="11">
        <v>0.23899999999999999</v>
      </c>
      <c r="Q212" s="11">
        <v>-0.115</v>
      </c>
      <c r="R212" s="11">
        <v>-0.98899999999999999</v>
      </c>
      <c r="S212" s="11">
        <v>26.513000000000002</v>
      </c>
      <c r="T212" s="11">
        <v>171.79</v>
      </c>
      <c r="U212" s="12"/>
    </row>
    <row r="213" spans="1:22">
      <c r="A213" s="10">
        <v>212</v>
      </c>
      <c r="B213" s="10">
        <v>191550</v>
      </c>
      <c r="C213" s="10" t="str">
        <f>VLOOKUP(B213,Sheet2!A:G,7,(FALSE))</f>
        <v>982 123729636225</v>
      </c>
      <c r="D213" s="10">
        <v>170983</v>
      </c>
      <c r="E213" s="10" t="s">
        <v>29</v>
      </c>
      <c r="F213" s="10"/>
      <c r="G213" s="10" t="s">
        <v>30</v>
      </c>
      <c r="H213" s="10">
        <v>2</v>
      </c>
      <c r="I213" s="10">
        <v>94</v>
      </c>
      <c r="J213" s="10">
        <v>18.5</v>
      </c>
      <c r="K213" s="10">
        <v>2.8</v>
      </c>
      <c r="L213" s="10">
        <v>15.4</v>
      </c>
      <c r="M213" s="10">
        <v>99.7</v>
      </c>
      <c r="N213" s="11">
        <v>4.282</v>
      </c>
      <c r="O213" s="11">
        <v>5.335</v>
      </c>
      <c r="P213" s="11">
        <v>5.2999999999999999E-2</v>
      </c>
      <c r="Q213" s="11">
        <v>0.46200000000000002</v>
      </c>
      <c r="R213" s="11">
        <v>-0.91300000000000003</v>
      </c>
      <c r="S213" s="11">
        <v>23.672000000000001</v>
      </c>
      <c r="T213" s="11">
        <v>165.08</v>
      </c>
      <c r="U213" s="12">
        <v>3.9E-2</v>
      </c>
    </row>
    <row r="214" spans="1:22">
      <c r="A214" s="10">
        <v>213</v>
      </c>
      <c r="B214" s="10">
        <v>191308</v>
      </c>
      <c r="C214" s="10" t="str">
        <f>VLOOKUP(B214,Sheet2!A:G,7,(FALSE))</f>
        <v>982 123729636467</v>
      </c>
      <c r="D214" s="10">
        <v>170905</v>
      </c>
      <c r="E214" s="10" t="s">
        <v>29</v>
      </c>
      <c r="F214" s="10"/>
      <c r="G214" s="10" t="s">
        <v>30</v>
      </c>
      <c r="H214" s="10">
        <v>1</v>
      </c>
      <c r="I214" s="10">
        <v>94</v>
      </c>
      <c r="J214" s="10">
        <v>18.600000000000001</v>
      </c>
      <c r="K214" s="10">
        <v>2.5</v>
      </c>
      <c r="L214" s="10">
        <v>13.3</v>
      </c>
      <c r="M214" s="10">
        <v>99.8</v>
      </c>
      <c r="N214" s="11">
        <v>8.0429999999999993</v>
      </c>
      <c r="O214" s="11">
        <v>8.2149999999999999</v>
      </c>
      <c r="P214" s="11">
        <v>0.86699999999999999</v>
      </c>
      <c r="Q214" s="11">
        <v>0.56599999999999995</v>
      </c>
      <c r="R214" s="11">
        <v>-1.1080000000000001</v>
      </c>
      <c r="S214" s="11">
        <v>19.388000000000002</v>
      </c>
      <c r="T214" s="11">
        <v>156.03</v>
      </c>
      <c r="U214" s="12">
        <v>4.0000000000000001E-3</v>
      </c>
    </row>
    <row r="215" spans="1:22">
      <c r="A215" s="10">
        <v>214</v>
      </c>
      <c r="B215" s="10">
        <v>192286</v>
      </c>
      <c r="C215" s="10" t="str">
        <f>VLOOKUP(B215,Sheet2!A:G,7,(FALSE))</f>
        <v>982 123729639489</v>
      </c>
      <c r="D215" s="10">
        <v>160030</v>
      </c>
      <c r="E215" s="10" t="s">
        <v>29</v>
      </c>
      <c r="F215" s="10"/>
      <c r="G215" s="10" t="s">
        <v>30</v>
      </c>
      <c r="H215" s="10">
        <v>1</v>
      </c>
      <c r="I215" s="10">
        <v>94.5</v>
      </c>
      <c r="J215" s="10">
        <v>20.3</v>
      </c>
      <c r="K215" s="10">
        <v>2.6</v>
      </c>
      <c r="L215" s="10">
        <v>13</v>
      </c>
      <c r="M215" s="10">
        <v>99.8</v>
      </c>
      <c r="N215" s="11">
        <v>2.823</v>
      </c>
      <c r="O215" s="11">
        <v>4.7300000000000004</v>
      </c>
      <c r="P215" s="11">
        <v>-4.8000000000000001E-2</v>
      </c>
      <c r="Q215" s="11">
        <v>0.25</v>
      </c>
      <c r="R215" s="11">
        <v>-4.1000000000000002E-2</v>
      </c>
      <c r="S215" s="11">
        <v>26.242999999999999</v>
      </c>
      <c r="T215" s="11">
        <v>153.19</v>
      </c>
      <c r="U215" s="12">
        <v>-3.6999999999999998E-2</v>
      </c>
    </row>
    <row r="216" spans="1:22">
      <c r="A216" s="10">
        <v>215</v>
      </c>
      <c r="B216" s="10">
        <v>194565</v>
      </c>
      <c r="C216" s="10" t="str">
        <f>VLOOKUP(B216,Sheet2!A:G,7,(FALSE))</f>
        <v>982 123729640210</v>
      </c>
      <c r="D216" s="10" t="s">
        <v>18</v>
      </c>
      <c r="E216" s="10" t="s">
        <v>29</v>
      </c>
      <c r="F216" s="10"/>
      <c r="G216" s="10" t="s">
        <v>30</v>
      </c>
      <c r="H216" s="10">
        <v>2</v>
      </c>
      <c r="I216" s="10">
        <v>96</v>
      </c>
      <c r="J216" s="10">
        <v>18.5</v>
      </c>
      <c r="K216" s="10">
        <v>2.4</v>
      </c>
      <c r="L216" s="10">
        <v>13.1</v>
      </c>
      <c r="M216" s="10">
        <v>99.8</v>
      </c>
      <c r="N216" s="11">
        <v>7.6260000000000003</v>
      </c>
      <c r="O216" s="11">
        <v>8.5340000000000007</v>
      </c>
      <c r="P216" s="11"/>
      <c r="Q216" s="11"/>
      <c r="R216" s="11">
        <v>-0.83899999999999997</v>
      </c>
      <c r="S216" s="11">
        <v>28.225000000000001</v>
      </c>
      <c r="T216" s="11">
        <v>173.21</v>
      </c>
      <c r="U216" s="12"/>
    </row>
    <row r="217" spans="1:22">
      <c r="A217" s="10">
        <v>216</v>
      </c>
      <c r="B217" s="10">
        <v>194745</v>
      </c>
      <c r="C217" s="10" t="str">
        <f>VLOOKUP(B217,Sheet2!A:G,7,(FALSE))</f>
        <v>982 123729640030</v>
      </c>
      <c r="D217" s="10" t="s">
        <v>18</v>
      </c>
      <c r="E217" s="10" t="s">
        <v>29</v>
      </c>
      <c r="F217" s="10"/>
      <c r="G217" s="10" t="s">
        <v>30</v>
      </c>
      <c r="H217" s="10">
        <v>2</v>
      </c>
      <c r="I217" s="10">
        <v>97</v>
      </c>
      <c r="J217" s="10">
        <v>20.2</v>
      </c>
      <c r="K217" s="10">
        <v>2.8</v>
      </c>
      <c r="L217" s="10">
        <v>13.7</v>
      </c>
      <c r="M217" s="10">
        <v>99.8</v>
      </c>
      <c r="N217" s="11">
        <v>7.3559999999999999</v>
      </c>
      <c r="O217" s="11">
        <v>8.4870000000000001</v>
      </c>
      <c r="P217" s="11">
        <v>0.16800000000000001</v>
      </c>
      <c r="Q217" s="11">
        <v>-1.042</v>
      </c>
      <c r="R217" s="11">
        <v>-7.4999999999999997E-2</v>
      </c>
      <c r="S217" s="11">
        <v>29.37</v>
      </c>
      <c r="T217" s="11">
        <v>171.47</v>
      </c>
      <c r="U217" s="12"/>
    </row>
    <row r="218" spans="1:22">
      <c r="A218" s="10">
        <v>217</v>
      </c>
      <c r="B218" s="10">
        <v>192270</v>
      </c>
      <c r="C218" s="10" t="str">
        <f>VLOOKUP(B218,Sheet2!A:G,7,(FALSE))</f>
        <v>982 123729639505</v>
      </c>
      <c r="D218" s="10">
        <v>171555</v>
      </c>
      <c r="E218" s="10" t="s">
        <v>29</v>
      </c>
      <c r="F218" s="10"/>
      <c r="G218" s="10" t="s">
        <v>30</v>
      </c>
      <c r="H218" s="10">
        <v>1</v>
      </c>
      <c r="I218" s="10">
        <v>97.5</v>
      </c>
      <c r="J218" s="10">
        <v>19.399999999999999</v>
      </c>
      <c r="K218" s="10">
        <v>3.4</v>
      </c>
      <c r="L218" s="10">
        <v>17.8</v>
      </c>
      <c r="M218" s="10">
        <v>99.5</v>
      </c>
      <c r="N218" s="11">
        <v>4.4050000000000002</v>
      </c>
      <c r="O218" s="11">
        <v>6.25</v>
      </c>
      <c r="P218" s="11">
        <v>-5.2999999999999999E-2</v>
      </c>
      <c r="Q218" s="11">
        <v>-0.92500000000000004</v>
      </c>
      <c r="R218" s="11">
        <v>-0.63</v>
      </c>
      <c r="S218" s="11">
        <v>28.166</v>
      </c>
      <c r="T218" s="11">
        <v>159.02000000000001</v>
      </c>
      <c r="U218" s="12">
        <v>1E-3</v>
      </c>
    </row>
    <row r="219" spans="1:22">
      <c r="A219" s="10">
        <v>218</v>
      </c>
      <c r="B219" s="10">
        <v>194323</v>
      </c>
      <c r="C219" s="10" t="str">
        <f>VLOOKUP(B219,Sheet2!A:G,7,(FALSE))</f>
        <v>982 123729640452</v>
      </c>
      <c r="D219" s="10" t="s">
        <v>18</v>
      </c>
      <c r="E219" s="10" t="s">
        <v>29</v>
      </c>
      <c r="F219" s="10"/>
      <c r="G219" s="10" t="s">
        <v>30</v>
      </c>
      <c r="H219" s="10">
        <v>1</v>
      </c>
      <c r="I219" s="10">
        <v>98.5</v>
      </c>
      <c r="J219" s="10">
        <v>18.899999999999999</v>
      </c>
      <c r="K219" s="10">
        <v>3</v>
      </c>
      <c r="L219" s="10">
        <v>15.9</v>
      </c>
      <c r="M219" s="10">
        <v>99.5</v>
      </c>
      <c r="N219" s="11">
        <v>5.4729999999999999</v>
      </c>
      <c r="O219" s="11">
        <v>7.5720000000000001</v>
      </c>
      <c r="P219" s="11">
        <v>-0.69299999999999995</v>
      </c>
      <c r="Q219" s="11">
        <v>-1.054</v>
      </c>
      <c r="R219" s="11">
        <v>-0.746</v>
      </c>
      <c r="S219" s="11">
        <v>29.17</v>
      </c>
      <c r="T219" s="11">
        <v>170.62</v>
      </c>
      <c r="U219" s="12"/>
    </row>
    <row r="220" spans="1:22">
      <c r="A220" s="10">
        <v>219</v>
      </c>
      <c r="B220" s="10">
        <v>191044</v>
      </c>
      <c r="C220" s="10" t="str">
        <f>VLOOKUP(B220,Sheet2!A:G,7,(FALSE))</f>
        <v>982 123729636731</v>
      </c>
      <c r="D220" s="10">
        <v>171737</v>
      </c>
      <c r="E220" s="10" t="s">
        <v>29</v>
      </c>
      <c r="F220" s="10"/>
      <c r="G220" s="10" t="s">
        <v>30</v>
      </c>
      <c r="H220" s="10">
        <v>2</v>
      </c>
      <c r="I220" s="10">
        <v>99.5</v>
      </c>
      <c r="J220" s="10">
        <v>17.399999999999999</v>
      </c>
      <c r="K220" s="10">
        <v>2.7</v>
      </c>
      <c r="L220" s="10">
        <v>15.5</v>
      </c>
      <c r="M220" s="10">
        <v>99.6</v>
      </c>
      <c r="N220" s="11">
        <v>6.7889999999999997</v>
      </c>
      <c r="O220" s="11">
        <v>8.2530000000000001</v>
      </c>
      <c r="P220" s="11">
        <v>-0.503</v>
      </c>
      <c r="Q220" s="11">
        <v>-0.63700000000000001</v>
      </c>
      <c r="R220" s="11">
        <v>-1.113</v>
      </c>
      <c r="S220" s="11">
        <v>24.204000000000001</v>
      </c>
      <c r="T220" s="11">
        <v>169.38</v>
      </c>
      <c r="U220" s="12">
        <v>4.0000000000000001E-3</v>
      </c>
    </row>
    <row r="221" spans="1:22">
      <c r="A221" s="10">
        <v>220</v>
      </c>
      <c r="B221" s="10">
        <v>191869</v>
      </c>
      <c r="C221" s="10" t="str">
        <f>VLOOKUP(B221,Sheet2!A:G,7,(FALSE))</f>
        <v>982 123729635906</v>
      </c>
      <c r="D221" s="10">
        <v>170722</v>
      </c>
      <c r="E221" s="10" t="s">
        <v>29</v>
      </c>
      <c r="F221" s="10"/>
      <c r="G221" s="10" t="s">
        <v>30</v>
      </c>
      <c r="H221" s="10">
        <v>2</v>
      </c>
      <c r="I221" s="10">
        <v>101</v>
      </c>
      <c r="J221" s="10">
        <v>18.5</v>
      </c>
      <c r="K221" s="10">
        <v>2.7</v>
      </c>
      <c r="L221" s="10">
        <v>14.4</v>
      </c>
      <c r="M221" s="10">
        <v>99.7</v>
      </c>
      <c r="N221" s="11">
        <v>5.8490000000000002</v>
      </c>
      <c r="O221" s="11">
        <v>8.06</v>
      </c>
      <c r="P221" s="11">
        <v>-0.35</v>
      </c>
      <c r="Q221" s="11">
        <v>-0.153</v>
      </c>
      <c r="R221" s="11">
        <v>-0.93799999999999994</v>
      </c>
      <c r="S221" s="11">
        <v>16.378</v>
      </c>
      <c r="T221" s="11">
        <v>159.01</v>
      </c>
      <c r="U221" s="12">
        <v>5.6000000000000001E-2</v>
      </c>
    </row>
    <row r="222" spans="1:22">
      <c r="A222" s="5">
        <v>221</v>
      </c>
      <c r="B222" s="5">
        <v>193980</v>
      </c>
      <c r="C222" s="10" t="str">
        <f>VLOOKUP(B222,Sheet2!A:G,7,(FALSE))</f>
        <v>982 123729637795</v>
      </c>
      <c r="D222" s="5" t="s">
        <v>18</v>
      </c>
      <c r="E222" s="5" t="s">
        <v>38</v>
      </c>
      <c r="F222" s="5"/>
      <c r="G222" s="5" t="s">
        <v>40</v>
      </c>
      <c r="H222" s="5">
        <v>2</v>
      </c>
      <c r="I222" s="5">
        <v>111.5</v>
      </c>
      <c r="J222" s="5">
        <v>19.899999999999999</v>
      </c>
      <c r="K222" s="5">
        <v>2.9</v>
      </c>
      <c r="L222" s="5">
        <v>14.5</v>
      </c>
      <c r="M222" s="5">
        <v>99.6</v>
      </c>
      <c r="N222" s="13">
        <v>9.673</v>
      </c>
      <c r="O222" s="13">
        <v>10.711</v>
      </c>
      <c r="P222" s="13"/>
      <c r="Q222" s="13"/>
      <c r="R222" s="13">
        <v>-0.17199999999999999</v>
      </c>
      <c r="S222" s="13">
        <v>34.58</v>
      </c>
      <c r="T222" s="13">
        <v>182.94</v>
      </c>
      <c r="U222" s="14"/>
    </row>
    <row r="223" spans="1:22">
      <c r="A223" s="5">
        <v>222</v>
      </c>
      <c r="B223" s="5">
        <v>193064</v>
      </c>
      <c r="C223" s="10" t="str">
        <f>VLOOKUP(B223,Sheet2!A:G,7,(FALSE))</f>
        <v>982 123729638711</v>
      </c>
      <c r="D223" s="5">
        <v>170778</v>
      </c>
      <c r="E223" s="5" t="s">
        <v>38</v>
      </c>
      <c r="F223" s="5"/>
      <c r="G223" s="5" t="s">
        <v>40</v>
      </c>
      <c r="H223" s="5">
        <v>1</v>
      </c>
      <c r="I223" s="5">
        <v>99</v>
      </c>
      <c r="J223" s="5">
        <v>18.600000000000001</v>
      </c>
      <c r="K223" s="5">
        <v>2.4</v>
      </c>
      <c r="L223" s="5">
        <v>13.1</v>
      </c>
      <c r="M223" s="5">
        <v>99.7</v>
      </c>
      <c r="N223" s="13">
        <v>6.3479999999999999</v>
      </c>
      <c r="O223" s="13">
        <v>8.0739999999999998</v>
      </c>
      <c r="P223" s="13">
        <v>-0.72199999999999998</v>
      </c>
      <c r="Q223" s="13">
        <v>-0.92</v>
      </c>
      <c r="R223" s="13">
        <v>-0.54600000000000004</v>
      </c>
      <c r="S223" s="13">
        <v>18.055</v>
      </c>
      <c r="T223" s="13">
        <v>161.16999999999999</v>
      </c>
      <c r="U223" s="14">
        <v>5.3999999999999999E-2</v>
      </c>
    </row>
    <row r="224" spans="1:22">
      <c r="A224" s="5">
        <v>223</v>
      </c>
      <c r="B224" s="5">
        <v>195086</v>
      </c>
      <c r="C224" s="10" t="str">
        <f>VLOOKUP(B224,Sheet2!A:G,7,(FALSE))</f>
        <v>982 123731441116</v>
      </c>
      <c r="D224" s="5" t="s">
        <v>18</v>
      </c>
      <c r="E224" s="5" t="s">
        <v>38</v>
      </c>
      <c r="F224" s="5"/>
      <c r="G224" s="5" t="s">
        <v>40</v>
      </c>
      <c r="H224" s="5">
        <v>2</v>
      </c>
      <c r="I224" s="5">
        <v>95</v>
      </c>
      <c r="J224" s="5">
        <v>18.5</v>
      </c>
      <c r="K224" s="5">
        <v>2.8</v>
      </c>
      <c r="L224" s="5">
        <v>14.8</v>
      </c>
      <c r="M224" s="5">
        <v>99.7</v>
      </c>
      <c r="N224" s="13">
        <v>6.798</v>
      </c>
      <c r="O224" s="13">
        <v>9.4369999999999994</v>
      </c>
      <c r="P224" s="13"/>
      <c r="Q224" s="13"/>
      <c r="R224" s="13">
        <v>-1.0469999999999999</v>
      </c>
      <c r="S224" s="13">
        <v>32.161999999999999</v>
      </c>
      <c r="T224" s="13">
        <v>182.83</v>
      </c>
      <c r="U224" s="14"/>
    </row>
    <row r="225" spans="1:21">
      <c r="A225" s="5">
        <v>224</v>
      </c>
      <c r="B225" s="5">
        <v>196923</v>
      </c>
      <c r="C225" s="10" t="str">
        <f>VLOOKUP(B225,Sheet2!A:G,7,(FALSE))</f>
        <v>982 123729634752</v>
      </c>
      <c r="D225" s="5">
        <v>160769</v>
      </c>
      <c r="E225" s="5" t="s">
        <v>38</v>
      </c>
      <c r="F225" s="5"/>
      <c r="G225" s="5" t="s">
        <v>39</v>
      </c>
      <c r="H225" s="5">
        <v>2</v>
      </c>
      <c r="I225" s="5">
        <v>95</v>
      </c>
      <c r="J225" s="5">
        <v>17.5</v>
      </c>
      <c r="K225" s="5">
        <v>2.4</v>
      </c>
      <c r="L225" s="5">
        <v>13.9</v>
      </c>
      <c r="M225" s="5">
        <v>99.9</v>
      </c>
      <c r="N225" s="13">
        <v>5.9950000000000001</v>
      </c>
      <c r="O225" s="13">
        <v>7.0789999999999997</v>
      </c>
      <c r="P225" s="13">
        <v>0.13800000000000001</v>
      </c>
      <c r="Q225" s="13">
        <v>1.796</v>
      </c>
      <c r="R225" s="13">
        <v>-1.702</v>
      </c>
      <c r="S225" s="13">
        <v>18.263000000000002</v>
      </c>
      <c r="T225" s="13">
        <v>159.02000000000001</v>
      </c>
      <c r="U225" s="14">
        <v>1.2E-2</v>
      </c>
    </row>
    <row r="226" spans="1:21">
      <c r="A226" s="5">
        <v>225</v>
      </c>
      <c r="B226" s="5">
        <v>196656</v>
      </c>
      <c r="C226" s="10" t="str">
        <f>VLOOKUP(B226,Sheet2!A:G,7,(FALSE))</f>
        <v>982 123729635019</v>
      </c>
      <c r="D226" s="5">
        <v>162928</v>
      </c>
      <c r="E226" s="5" t="s">
        <v>38</v>
      </c>
      <c r="F226" s="5"/>
      <c r="G226" s="5" t="s">
        <v>39</v>
      </c>
      <c r="H226" s="5">
        <v>1</v>
      </c>
      <c r="I226" s="5">
        <v>94.5</v>
      </c>
      <c r="J226" s="5">
        <v>18.399999999999999</v>
      </c>
      <c r="K226" s="5">
        <v>3.2</v>
      </c>
      <c r="L226" s="5">
        <v>17.399999999999999</v>
      </c>
      <c r="M226" s="5">
        <v>99.5</v>
      </c>
      <c r="N226" s="13">
        <v>2.1019999999999999</v>
      </c>
      <c r="O226" s="13">
        <v>3.1970000000000001</v>
      </c>
      <c r="P226" s="13">
        <v>-0.34499999999999997</v>
      </c>
      <c r="Q226" s="13">
        <v>0.7</v>
      </c>
      <c r="R226" s="13">
        <v>-0.63500000000000001</v>
      </c>
      <c r="S226" s="13">
        <v>28.335999999999999</v>
      </c>
      <c r="T226" s="13">
        <v>149.44</v>
      </c>
      <c r="U226" s="14">
        <v>-5.3999999999999999E-2</v>
      </c>
    </row>
    <row r="227" spans="1:21">
      <c r="A227" s="5">
        <v>226</v>
      </c>
      <c r="B227" s="5">
        <v>196985</v>
      </c>
      <c r="C227" s="10" t="str">
        <f>VLOOKUP(B227,Sheet2!A:G,7,(FALSE))</f>
        <v>982 123729634690</v>
      </c>
      <c r="D227" s="5">
        <v>150079</v>
      </c>
      <c r="E227" s="5" t="s">
        <v>38</v>
      </c>
      <c r="F227" s="5"/>
      <c r="G227" s="5" t="s">
        <v>40</v>
      </c>
      <c r="H227" s="5">
        <v>1</v>
      </c>
      <c r="I227" s="5">
        <v>93.5</v>
      </c>
      <c r="J227" s="5">
        <v>20.2</v>
      </c>
      <c r="K227" s="5">
        <v>2.5</v>
      </c>
      <c r="L227" s="5">
        <v>12.2</v>
      </c>
      <c r="M227" s="5">
        <v>99.8</v>
      </c>
      <c r="N227" s="13">
        <v>7.34</v>
      </c>
      <c r="O227" s="13">
        <v>10.041</v>
      </c>
      <c r="P227" s="13">
        <v>0.30499999999999999</v>
      </c>
      <c r="Q227" s="13">
        <v>-0.14899999999999999</v>
      </c>
      <c r="R227" s="13">
        <v>-0.23699999999999999</v>
      </c>
      <c r="S227" s="13">
        <v>22.361000000000001</v>
      </c>
      <c r="T227" s="13">
        <v>168.33</v>
      </c>
      <c r="U227" s="14"/>
    </row>
    <row r="228" spans="1:21">
      <c r="A228" s="5">
        <v>227</v>
      </c>
      <c r="B228" s="5">
        <v>195099</v>
      </c>
      <c r="C228" s="10" t="str">
        <f>VLOOKUP(B228,Sheet2!A:G,7,(FALSE))</f>
        <v>982 123731441103</v>
      </c>
      <c r="D228" s="5" t="s">
        <v>18</v>
      </c>
      <c r="E228" s="5" t="s">
        <v>38</v>
      </c>
      <c r="F228" s="5"/>
      <c r="G228" s="5" t="s">
        <v>40</v>
      </c>
      <c r="H228" s="5">
        <v>2</v>
      </c>
      <c r="I228" s="5">
        <v>91.5</v>
      </c>
      <c r="J228" s="5">
        <v>18</v>
      </c>
      <c r="K228" s="5">
        <v>2.6</v>
      </c>
      <c r="L228" s="5">
        <v>14.3</v>
      </c>
      <c r="M228" s="5">
        <v>99.8</v>
      </c>
      <c r="N228" s="13">
        <v>7.1980000000000004</v>
      </c>
      <c r="O228" s="13">
        <v>7.8810000000000002</v>
      </c>
      <c r="P228" s="13"/>
      <c r="Q228" s="13"/>
      <c r="R228" s="13">
        <v>-1.1919999999999999</v>
      </c>
      <c r="S228" s="13">
        <v>33.002000000000002</v>
      </c>
      <c r="T228" s="13">
        <v>181.44</v>
      </c>
      <c r="U228" s="14"/>
    </row>
    <row r="229" spans="1:21">
      <c r="A229" s="5">
        <v>228</v>
      </c>
      <c r="B229" s="5">
        <v>194337</v>
      </c>
      <c r="C229" s="10" t="str">
        <f>VLOOKUP(B229,Sheet2!A:G,7,(FALSE))</f>
        <v>982 123729640438</v>
      </c>
      <c r="D229" s="5" t="s">
        <v>18</v>
      </c>
      <c r="E229" s="5" t="s">
        <v>38</v>
      </c>
      <c r="F229" s="5"/>
      <c r="G229" s="5" t="s">
        <v>40</v>
      </c>
      <c r="H229" s="5">
        <v>1</v>
      </c>
      <c r="I229" s="5">
        <v>90.5</v>
      </c>
      <c r="J229" s="5">
        <v>17.600000000000001</v>
      </c>
      <c r="K229" s="5">
        <v>2.9</v>
      </c>
      <c r="L229" s="5">
        <v>16.5</v>
      </c>
      <c r="M229" s="5">
        <v>99.5</v>
      </c>
      <c r="N229" s="13">
        <v>5.5129999999999999</v>
      </c>
      <c r="O229" s="13">
        <v>7.3470000000000004</v>
      </c>
      <c r="P229" s="13"/>
      <c r="Q229" s="13"/>
      <c r="R229" s="13">
        <v>-1.363</v>
      </c>
      <c r="S229" s="13"/>
      <c r="T229" s="13">
        <v>173.68</v>
      </c>
      <c r="U229" s="14"/>
    </row>
    <row r="230" spans="1:21">
      <c r="A230" s="5">
        <v>229</v>
      </c>
      <c r="B230" s="5">
        <v>191537</v>
      </c>
      <c r="C230" s="10" t="str">
        <f>VLOOKUP(B230,Sheet2!A:G,7,(FALSE))</f>
        <v>982 123729636238</v>
      </c>
      <c r="D230" s="5">
        <v>170722</v>
      </c>
      <c r="E230" s="5" t="s">
        <v>38</v>
      </c>
      <c r="F230" s="5"/>
      <c r="G230" s="5" t="s">
        <v>40</v>
      </c>
      <c r="H230" s="5">
        <v>2</v>
      </c>
      <c r="I230" s="5">
        <v>89</v>
      </c>
      <c r="J230" s="5">
        <v>18.3</v>
      </c>
      <c r="K230" s="5">
        <v>3.5</v>
      </c>
      <c r="L230" s="5">
        <v>19.3</v>
      </c>
      <c r="M230" s="5">
        <v>98.8</v>
      </c>
      <c r="N230" s="13">
        <v>6.64</v>
      </c>
      <c r="O230" s="13">
        <v>9.2550000000000008</v>
      </c>
      <c r="P230" s="13">
        <v>-1.202</v>
      </c>
      <c r="Q230" s="13">
        <v>-0.32400000000000001</v>
      </c>
      <c r="R230" s="13">
        <v>-1.407</v>
      </c>
      <c r="S230" s="13">
        <v>30.228999999999999</v>
      </c>
      <c r="T230" s="13">
        <v>173.61</v>
      </c>
      <c r="U230" s="14">
        <v>1.9E-2</v>
      </c>
    </row>
    <row r="231" spans="1:21">
      <c r="A231" s="5">
        <v>230</v>
      </c>
      <c r="B231" s="5">
        <v>193796</v>
      </c>
      <c r="C231" s="10" t="str">
        <f>VLOOKUP(B231,Sheet2!A:G,7,(FALSE))</f>
        <v>982 123729637979</v>
      </c>
      <c r="D231" s="5" t="s">
        <v>18</v>
      </c>
      <c r="E231" s="5" t="s">
        <v>38</v>
      </c>
      <c r="F231" s="5"/>
      <c r="G231" s="5" t="s">
        <v>40</v>
      </c>
      <c r="H231" s="5">
        <v>1</v>
      </c>
      <c r="I231" s="5">
        <v>86.5</v>
      </c>
      <c r="J231" s="5">
        <v>19.100000000000001</v>
      </c>
      <c r="K231" s="5">
        <v>2.9</v>
      </c>
      <c r="L231" s="5">
        <v>15.2</v>
      </c>
      <c r="M231" s="5">
        <v>99.6</v>
      </c>
      <c r="N231" s="13">
        <v>5.2690000000000001</v>
      </c>
      <c r="O231" s="13">
        <v>6.1120000000000001</v>
      </c>
      <c r="P231" s="13"/>
      <c r="Q231" s="13"/>
      <c r="R231" s="13">
        <v>-0.56999999999999995</v>
      </c>
      <c r="S231" s="13">
        <v>31.398</v>
      </c>
      <c r="T231" s="13">
        <v>170.21</v>
      </c>
      <c r="U231" s="14"/>
    </row>
    <row r="232" spans="1:21">
      <c r="A232" s="5">
        <v>231</v>
      </c>
      <c r="B232" s="5">
        <v>191488</v>
      </c>
      <c r="C232" s="10" t="str">
        <f>VLOOKUP(B232,Sheet2!A:G,7,(FALSE))</f>
        <v>982 123729636287</v>
      </c>
      <c r="D232" s="5">
        <v>171646</v>
      </c>
      <c r="E232" s="5" t="s">
        <v>38</v>
      </c>
      <c r="F232" s="5"/>
      <c r="G232" s="5" t="s">
        <v>40</v>
      </c>
      <c r="H232" s="5">
        <v>1</v>
      </c>
      <c r="I232" s="5">
        <v>86</v>
      </c>
      <c r="J232" s="5">
        <v>16.899999999999999</v>
      </c>
      <c r="K232" s="5">
        <v>2.7</v>
      </c>
      <c r="L232" s="5">
        <v>15.8</v>
      </c>
      <c r="M232" s="5">
        <v>99.8</v>
      </c>
      <c r="N232" s="13">
        <v>5.0129999999999999</v>
      </c>
      <c r="O232" s="13">
        <v>7.0650000000000004</v>
      </c>
      <c r="P232" s="13">
        <v>-0.59</v>
      </c>
      <c r="Q232" s="13">
        <v>-1.026</v>
      </c>
      <c r="R232" s="13">
        <v>-1.577</v>
      </c>
      <c r="S232" s="13">
        <v>20.106999999999999</v>
      </c>
      <c r="T232" s="13">
        <v>166.2</v>
      </c>
      <c r="U232" s="14">
        <v>-1.2E-2</v>
      </c>
    </row>
    <row r="233" spans="1:21">
      <c r="A233" s="5">
        <v>232</v>
      </c>
      <c r="B233" s="5">
        <v>191552</v>
      </c>
      <c r="C233" s="10" t="str">
        <f>VLOOKUP(B233,Sheet2!A:G,7,(FALSE))</f>
        <v>982 123729636223</v>
      </c>
      <c r="D233" s="5">
        <v>171646</v>
      </c>
      <c r="E233" s="5" t="s">
        <v>38</v>
      </c>
      <c r="F233" s="5"/>
      <c r="G233" s="5" t="s">
        <v>40</v>
      </c>
      <c r="H233" s="5">
        <v>2</v>
      </c>
      <c r="I233" s="5">
        <v>88</v>
      </c>
      <c r="J233" s="5">
        <v>18.5</v>
      </c>
      <c r="K233" s="5">
        <v>2.8</v>
      </c>
      <c r="L233" s="5">
        <v>15</v>
      </c>
      <c r="M233" s="5">
        <v>99.7</v>
      </c>
      <c r="N233" s="13">
        <v>6.21</v>
      </c>
      <c r="O233" s="13">
        <v>7.8570000000000002</v>
      </c>
      <c r="P233" s="13">
        <v>-0.23400000000000001</v>
      </c>
      <c r="Q233" s="13">
        <v>-0.66300000000000003</v>
      </c>
      <c r="R233" s="13">
        <v>-1.333</v>
      </c>
      <c r="S233" s="13">
        <v>25.530999999999999</v>
      </c>
      <c r="T233" s="13">
        <v>176.43</v>
      </c>
      <c r="U233" s="14">
        <v>5.3999999999999999E-2</v>
      </c>
    </row>
    <row r="234" spans="1:21">
      <c r="A234" s="5">
        <v>233</v>
      </c>
      <c r="B234" s="5">
        <v>191315</v>
      </c>
      <c r="C234" s="10" t="str">
        <f>VLOOKUP(B234,Sheet2!A:G,7,(FALSE))</f>
        <v>982 123729636460</v>
      </c>
      <c r="D234" s="5">
        <v>161153</v>
      </c>
      <c r="E234" s="5" t="s">
        <v>38</v>
      </c>
      <c r="F234" s="5"/>
      <c r="G234" s="5" t="s">
        <v>40</v>
      </c>
      <c r="H234" s="5">
        <v>2</v>
      </c>
      <c r="I234" s="5">
        <v>90</v>
      </c>
      <c r="J234" s="5">
        <v>17.600000000000001</v>
      </c>
      <c r="K234" s="5">
        <v>3</v>
      </c>
      <c r="L234" s="5">
        <v>16.899999999999999</v>
      </c>
      <c r="M234" s="5">
        <v>99.6</v>
      </c>
      <c r="N234" s="13">
        <v>4.9989999999999997</v>
      </c>
      <c r="O234" s="13">
        <v>8.5220000000000002</v>
      </c>
      <c r="P234" s="13">
        <v>-0.69499999999999995</v>
      </c>
      <c r="Q234" s="13">
        <v>-8.5999999999999993E-2</v>
      </c>
      <c r="R234" s="13">
        <v>-1.6819999999999999</v>
      </c>
      <c r="S234" s="13">
        <v>26.802</v>
      </c>
      <c r="T234" s="13">
        <v>173.11</v>
      </c>
      <c r="U234" s="14">
        <v>4.4999999999999998E-2</v>
      </c>
    </row>
    <row r="235" spans="1:21">
      <c r="A235" s="5">
        <v>234</v>
      </c>
      <c r="B235" s="5">
        <v>194672</v>
      </c>
      <c r="C235" s="10" t="str">
        <f>VLOOKUP(B235,Sheet2!A:G,7,(FALSE))</f>
        <v>982 123729640103</v>
      </c>
      <c r="D235" s="5" t="s">
        <v>18</v>
      </c>
      <c r="E235" s="5" t="s">
        <v>38</v>
      </c>
      <c r="F235" s="5"/>
      <c r="G235" s="5" t="s">
        <v>40</v>
      </c>
      <c r="H235" s="5">
        <v>2</v>
      </c>
      <c r="I235" s="5">
        <v>91</v>
      </c>
      <c r="J235" s="5">
        <v>17.3</v>
      </c>
      <c r="K235" s="5">
        <v>2.7</v>
      </c>
      <c r="L235" s="5">
        <v>15.5</v>
      </c>
      <c r="M235" s="5">
        <v>99.7</v>
      </c>
      <c r="N235" s="13">
        <v>6.577</v>
      </c>
      <c r="O235" s="13">
        <v>7.5919999999999996</v>
      </c>
      <c r="P235" s="13">
        <v>-0.61399999999999999</v>
      </c>
      <c r="Q235" s="13">
        <v>-0.55500000000000005</v>
      </c>
      <c r="R235" s="13">
        <v>-1.613</v>
      </c>
      <c r="S235" s="13">
        <v>29.052</v>
      </c>
      <c r="T235" s="13">
        <v>179.46</v>
      </c>
      <c r="U235" s="14"/>
    </row>
    <row r="236" spans="1:21">
      <c r="A236" s="5">
        <v>235</v>
      </c>
      <c r="B236" s="5">
        <v>194227</v>
      </c>
      <c r="C236" s="10" t="str">
        <f>VLOOKUP(B236,Sheet2!A:G,7,(FALSE))</f>
        <v>982 123729640548</v>
      </c>
      <c r="D236" s="5" t="s">
        <v>18</v>
      </c>
      <c r="E236" s="5" t="s">
        <v>38</v>
      </c>
      <c r="F236" s="5"/>
      <c r="G236" s="5" t="s">
        <v>40</v>
      </c>
      <c r="H236" s="5">
        <v>1</v>
      </c>
      <c r="I236" s="5">
        <v>93</v>
      </c>
      <c r="J236" s="5">
        <v>18.8</v>
      </c>
      <c r="K236" s="5">
        <v>2.7</v>
      </c>
      <c r="L236" s="5">
        <v>14.5</v>
      </c>
      <c r="M236" s="5">
        <v>99.9</v>
      </c>
      <c r="N236" s="13">
        <v>5.4420000000000002</v>
      </c>
      <c r="O236" s="13">
        <v>6.9779999999999998</v>
      </c>
      <c r="P236" s="13"/>
      <c r="Q236" s="13"/>
      <c r="R236" s="13">
        <v>-0.84799999999999998</v>
      </c>
      <c r="S236" s="13">
        <v>30.710999999999999</v>
      </c>
      <c r="T236" s="13">
        <v>174.86</v>
      </c>
      <c r="U236" s="14"/>
    </row>
    <row r="237" spans="1:21">
      <c r="A237" s="5">
        <v>236</v>
      </c>
      <c r="B237" s="5">
        <v>190418</v>
      </c>
      <c r="C237" s="10" t="str">
        <f>VLOOKUP(B237,Sheet2!A:G,7,(FALSE))</f>
        <v>982 123729637357</v>
      </c>
      <c r="D237" s="5">
        <v>180557</v>
      </c>
      <c r="E237" s="5" t="s">
        <v>38</v>
      </c>
      <c r="F237" s="5"/>
      <c r="G237" s="5" t="s">
        <v>40</v>
      </c>
      <c r="H237" s="5">
        <v>1</v>
      </c>
      <c r="I237" s="5">
        <v>93.5</v>
      </c>
      <c r="J237" s="5">
        <v>16.100000000000001</v>
      </c>
      <c r="K237" s="5">
        <v>2.5</v>
      </c>
      <c r="L237" s="5">
        <v>15.3</v>
      </c>
      <c r="M237" s="5">
        <v>100</v>
      </c>
      <c r="N237" s="13">
        <v>3.8119999999999998</v>
      </c>
      <c r="O237" s="13">
        <v>6.1440000000000001</v>
      </c>
      <c r="P237" s="13">
        <v>-0.59299999999999997</v>
      </c>
      <c r="Q237" s="13">
        <v>-9.8000000000000004E-2</v>
      </c>
      <c r="R237" s="13">
        <v>-2.8740000000000001</v>
      </c>
      <c r="S237" s="13">
        <v>20.888999999999999</v>
      </c>
      <c r="T237" s="13">
        <v>173.61</v>
      </c>
      <c r="U237" s="14">
        <v>2.5000000000000001E-2</v>
      </c>
    </row>
    <row r="238" spans="1:21">
      <c r="A238" s="5">
        <v>237</v>
      </c>
      <c r="B238" s="5">
        <v>196461</v>
      </c>
      <c r="C238" s="10" t="str">
        <f>VLOOKUP(B238,Sheet2!A:G,7,(FALSE))</f>
        <v>982 123729635214</v>
      </c>
      <c r="D238" s="5">
        <v>170992</v>
      </c>
      <c r="E238" s="5" t="s">
        <v>38</v>
      </c>
      <c r="F238" s="5"/>
      <c r="G238" s="5" t="s">
        <v>39</v>
      </c>
      <c r="H238" s="5">
        <v>2</v>
      </c>
      <c r="I238" s="5">
        <v>94.5</v>
      </c>
      <c r="J238" s="5">
        <v>20.3</v>
      </c>
      <c r="K238" s="5">
        <v>3.6</v>
      </c>
      <c r="L238" s="5">
        <v>17.8</v>
      </c>
      <c r="M238" s="5">
        <v>98.7</v>
      </c>
      <c r="N238" s="13">
        <v>3.726</v>
      </c>
      <c r="O238" s="13">
        <v>6.4009999999999998</v>
      </c>
      <c r="P238" s="13">
        <v>-0.75</v>
      </c>
      <c r="Q238" s="13">
        <v>-0.42099999999999999</v>
      </c>
      <c r="R238" s="13">
        <v>-0.48299999999999998</v>
      </c>
      <c r="S238" s="13">
        <v>23.937000000000001</v>
      </c>
      <c r="T238" s="13">
        <v>166.28</v>
      </c>
      <c r="U238" s="14">
        <v>1.9E-2</v>
      </c>
    </row>
    <row r="239" spans="1:21">
      <c r="A239" s="5">
        <v>238</v>
      </c>
      <c r="B239" s="5">
        <v>190224</v>
      </c>
      <c r="C239" s="10" t="str">
        <f>VLOOKUP(B239,Sheet2!A:G,7,(FALSE))</f>
        <v>982 123729637551</v>
      </c>
      <c r="D239" s="5">
        <v>180458</v>
      </c>
      <c r="E239" s="5" t="s">
        <v>38</v>
      </c>
      <c r="F239" s="5"/>
      <c r="G239" s="5" t="s">
        <v>40</v>
      </c>
      <c r="H239" s="5">
        <v>1</v>
      </c>
      <c r="I239" s="5">
        <v>96.5</v>
      </c>
      <c r="J239" s="5">
        <v>18.3</v>
      </c>
      <c r="K239" s="5">
        <v>2.7</v>
      </c>
      <c r="L239" s="5">
        <v>14.6</v>
      </c>
      <c r="M239" s="5">
        <v>99.6</v>
      </c>
      <c r="N239" s="13">
        <v>7.6840000000000002</v>
      </c>
      <c r="O239" s="13">
        <v>9.75</v>
      </c>
      <c r="P239" s="13">
        <v>-0.30299999999999999</v>
      </c>
      <c r="Q239" s="13">
        <v>0.53600000000000003</v>
      </c>
      <c r="R239" s="13">
        <v>-1.131</v>
      </c>
      <c r="S239" s="13">
        <v>21.437999999999999</v>
      </c>
      <c r="T239" s="13">
        <v>161.75</v>
      </c>
      <c r="U239" s="14">
        <v>-7.0000000000000001E-3</v>
      </c>
    </row>
    <row r="240" spans="1:21">
      <c r="A240" s="5">
        <v>239</v>
      </c>
      <c r="B240" s="5">
        <v>193992</v>
      </c>
      <c r="C240" s="10" t="str">
        <f>VLOOKUP(B240,Sheet2!A:G,7,(FALSE))</f>
        <v>982 123729637783</v>
      </c>
      <c r="D240" s="5" t="s">
        <v>18</v>
      </c>
      <c r="E240" s="5" t="s">
        <v>38</v>
      </c>
      <c r="F240" s="5"/>
      <c r="G240" s="5" t="s">
        <v>40</v>
      </c>
      <c r="H240" s="5">
        <v>2</v>
      </c>
      <c r="I240" s="5">
        <v>101.5</v>
      </c>
      <c r="J240" s="5">
        <v>19.100000000000001</v>
      </c>
      <c r="K240" s="5">
        <v>3</v>
      </c>
      <c r="L240" s="5">
        <v>15.5</v>
      </c>
      <c r="M240" s="5">
        <v>99.4</v>
      </c>
      <c r="N240" s="13">
        <v>8.6440000000000001</v>
      </c>
      <c r="O240" s="13">
        <v>11.369</v>
      </c>
      <c r="P240" s="13"/>
      <c r="Q240" s="13"/>
      <c r="R240" s="13">
        <v>-0.67900000000000005</v>
      </c>
      <c r="S240" s="13">
        <v>27.015999999999998</v>
      </c>
      <c r="T240" s="13">
        <v>174.08</v>
      </c>
      <c r="U240" s="14"/>
    </row>
    <row r="241" spans="1:21">
      <c r="A241" s="5">
        <v>240</v>
      </c>
      <c r="B241" s="5">
        <v>197129</v>
      </c>
      <c r="C241" s="10" t="str">
        <f>VLOOKUP(B241,Sheet2!A:G,7,(FALSE))</f>
        <v>982 123729634546</v>
      </c>
      <c r="D241" s="5">
        <v>170992</v>
      </c>
      <c r="E241" s="5" t="s">
        <v>38</v>
      </c>
      <c r="F241" s="5"/>
      <c r="G241" s="5" t="s">
        <v>39</v>
      </c>
      <c r="H241" s="5">
        <v>1</v>
      </c>
      <c r="I241" s="5">
        <v>108</v>
      </c>
      <c r="J241" s="5">
        <v>18.5</v>
      </c>
      <c r="K241" s="5">
        <v>3</v>
      </c>
      <c r="L241" s="5">
        <v>16.2</v>
      </c>
      <c r="M241" s="5">
        <v>99.8</v>
      </c>
      <c r="N241" s="13">
        <v>5.4180000000000001</v>
      </c>
      <c r="O241" s="13">
        <v>7.5609999999999999</v>
      </c>
      <c r="P241" s="13">
        <v>-0.312</v>
      </c>
      <c r="Q241" s="13">
        <v>3.6999999999999998E-2</v>
      </c>
      <c r="R241" s="13">
        <v>-1.0469999999999999</v>
      </c>
      <c r="S241" s="13">
        <v>18.251999999999999</v>
      </c>
      <c r="T241" s="13">
        <v>161.24</v>
      </c>
      <c r="U241" s="14">
        <v>3.9E-2</v>
      </c>
    </row>
    <row r="242" spans="1:21">
      <c r="A242" s="5">
        <v>241</v>
      </c>
      <c r="B242" s="5">
        <v>192151</v>
      </c>
      <c r="C242" s="10" t="str">
        <f>VLOOKUP(B242,Sheet2!A:G,7,(FALSE))</f>
        <v>982 123729639624</v>
      </c>
      <c r="D242" s="5">
        <v>171668</v>
      </c>
      <c r="E242" s="5" t="s">
        <v>38</v>
      </c>
      <c r="F242" s="5"/>
      <c r="G242" s="5" t="s">
        <v>39</v>
      </c>
      <c r="H242" s="5">
        <v>1</v>
      </c>
      <c r="I242" s="5">
        <v>91.5</v>
      </c>
      <c r="J242" s="5">
        <v>17.3</v>
      </c>
      <c r="K242" s="5">
        <v>2.8</v>
      </c>
      <c r="L242" s="5">
        <v>16.100000000000001</v>
      </c>
      <c r="M242" s="5">
        <v>99.6</v>
      </c>
      <c r="N242" s="13">
        <v>2.335</v>
      </c>
      <c r="O242" s="13">
        <v>4.0250000000000004</v>
      </c>
      <c r="P242" s="13">
        <v>0.10199999999999999</v>
      </c>
      <c r="Q242" s="13">
        <v>0.57799999999999996</v>
      </c>
      <c r="R242" s="13">
        <v>-1.3089999999999999</v>
      </c>
      <c r="S242" s="13">
        <v>23.135000000000002</v>
      </c>
      <c r="T242" s="13">
        <v>170.44</v>
      </c>
      <c r="U242" s="14">
        <v>5.3999999999999999E-2</v>
      </c>
    </row>
    <row r="243" spans="1:21">
      <c r="A243" s="5">
        <v>242</v>
      </c>
      <c r="B243" s="5">
        <v>190995</v>
      </c>
      <c r="C243" s="10" t="str">
        <f>VLOOKUP(B243,Sheet2!A:G,7,(FALSE))</f>
        <v>982 123729636780</v>
      </c>
      <c r="D243" s="5">
        <v>172428</v>
      </c>
      <c r="E243" s="5" t="s">
        <v>38</v>
      </c>
      <c r="F243" s="5"/>
      <c r="G243" s="5" t="s">
        <v>39</v>
      </c>
      <c r="H243" s="5">
        <v>2</v>
      </c>
      <c r="I243" s="5">
        <v>86.5</v>
      </c>
      <c r="J243" s="5">
        <v>19.100000000000001</v>
      </c>
      <c r="K243" s="5">
        <v>3.3</v>
      </c>
      <c r="L243" s="5">
        <v>17.100000000000001</v>
      </c>
      <c r="M243" s="5">
        <v>99</v>
      </c>
      <c r="N243" s="13">
        <v>2.8380000000000001</v>
      </c>
      <c r="O243" s="13">
        <v>5.7210000000000001</v>
      </c>
      <c r="P243" s="13">
        <v>-0.123</v>
      </c>
      <c r="Q243" s="13">
        <v>0.433</v>
      </c>
      <c r="R243" s="13">
        <v>-1.411</v>
      </c>
      <c r="S243" s="13">
        <v>13.977</v>
      </c>
      <c r="T243" s="13">
        <v>161.18</v>
      </c>
      <c r="U243" s="14">
        <v>9.1999999999999998E-2</v>
      </c>
    </row>
    <row r="244" spans="1:21">
      <c r="A244" s="5">
        <v>243</v>
      </c>
      <c r="B244" s="5">
        <v>196484</v>
      </c>
      <c r="C244" s="10" t="str">
        <f>VLOOKUP(B244,Sheet2!A:G,7,(FALSE))</f>
        <v>982 123729635191</v>
      </c>
      <c r="D244" s="5">
        <v>170992</v>
      </c>
      <c r="E244" s="5" t="s">
        <v>38</v>
      </c>
      <c r="F244" s="5"/>
      <c r="G244" s="5" t="s">
        <v>39</v>
      </c>
      <c r="H244" s="5">
        <v>2</v>
      </c>
      <c r="I244" s="5">
        <v>84.5</v>
      </c>
      <c r="J244" s="5">
        <v>18.7</v>
      </c>
      <c r="K244" s="5">
        <v>3.4</v>
      </c>
      <c r="L244" s="5">
        <v>18.100000000000001</v>
      </c>
      <c r="M244" s="5">
        <v>99</v>
      </c>
      <c r="N244" s="13">
        <v>3.198</v>
      </c>
      <c r="O244" s="13">
        <v>5.1849999999999996</v>
      </c>
      <c r="P244" s="13">
        <v>-0.60799999999999998</v>
      </c>
      <c r="Q244" s="13">
        <v>0.49199999999999999</v>
      </c>
      <c r="R244" s="13">
        <v>-0.56000000000000005</v>
      </c>
      <c r="S244" s="13">
        <v>33.143000000000001</v>
      </c>
      <c r="T244" s="13">
        <v>169.92</v>
      </c>
      <c r="U244" s="14">
        <v>3.6999999999999998E-2</v>
      </c>
    </row>
    <row r="245" spans="1:21">
      <c r="A245" s="5">
        <v>244</v>
      </c>
      <c r="B245" s="5">
        <v>190127</v>
      </c>
      <c r="C245" s="10" t="str">
        <f>VLOOKUP(B245,Sheet2!A:G,7,(FALSE))</f>
        <v>982 123729637648</v>
      </c>
      <c r="D245" s="5">
        <v>165410</v>
      </c>
      <c r="E245" s="5" t="s">
        <v>38</v>
      </c>
      <c r="F245" s="5"/>
      <c r="G245" s="5" t="s">
        <v>39</v>
      </c>
      <c r="H245" s="5">
        <v>1</v>
      </c>
      <c r="I245" s="5">
        <v>81.5</v>
      </c>
      <c r="J245" s="5">
        <v>17.399999999999999</v>
      </c>
      <c r="K245" s="5">
        <v>2.6</v>
      </c>
      <c r="L245" s="5">
        <v>15</v>
      </c>
      <c r="M245" s="5">
        <v>99.7</v>
      </c>
      <c r="N245" s="13">
        <v>4.3550000000000004</v>
      </c>
      <c r="O245" s="13">
        <v>6.1970000000000001</v>
      </c>
      <c r="P245" s="13">
        <v>-1.4510000000000001</v>
      </c>
      <c r="Q245" s="13">
        <v>-0.71199999999999997</v>
      </c>
      <c r="R245" s="13">
        <v>-1.58</v>
      </c>
      <c r="S245" s="13">
        <v>28.273</v>
      </c>
      <c r="T245" s="13">
        <v>166.47</v>
      </c>
      <c r="U245" s="14">
        <v>-3.9E-2</v>
      </c>
    </row>
    <row r="246" spans="1:21">
      <c r="A246" s="5">
        <v>245</v>
      </c>
      <c r="B246" s="5">
        <v>193624</v>
      </c>
      <c r="C246" s="10" t="str">
        <f>VLOOKUP(B246,Sheet2!A:G,7,(FALSE))</f>
        <v>982 123729638151</v>
      </c>
      <c r="D246" s="5" t="s">
        <v>18</v>
      </c>
      <c r="E246" s="5" t="s">
        <v>38</v>
      </c>
      <c r="F246" s="5"/>
      <c r="G246" s="5" t="s">
        <v>39</v>
      </c>
      <c r="H246" s="5">
        <v>2</v>
      </c>
      <c r="I246" s="5">
        <v>80.5</v>
      </c>
      <c r="J246" s="5">
        <v>17.899999999999999</v>
      </c>
      <c r="K246" s="5">
        <v>3.1</v>
      </c>
      <c r="L246" s="5">
        <v>17.5</v>
      </c>
      <c r="M246" s="5">
        <v>99.5</v>
      </c>
      <c r="N246" s="13">
        <v>5.9729999999999999</v>
      </c>
      <c r="O246" s="13">
        <v>6.367</v>
      </c>
      <c r="P246" s="13"/>
      <c r="Q246" s="13"/>
      <c r="R246" s="13">
        <v>-1.141</v>
      </c>
      <c r="S246" s="13">
        <v>29.343</v>
      </c>
      <c r="T246" s="13">
        <v>168.66</v>
      </c>
      <c r="U246" s="14"/>
    </row>
    <row r="247" spans="1:21">
      <c r="A247" s="10">
        <v>246</v>
      </c>
      <c r="B247" s="10">
        <v>194930</v>
      </c>
      <c r="C247" s="10" t="str">
        <f>VLOOKUP(B247,Sheet2!A:G,7,(FALSE))</f>
        <v>982 123729639845</v>
      </c>
      <c r="D247" s="10" t="s">
        <v>18</v>
      </c>
      <c r="E247" s="10" t="s">
        <v>29</v>
      </c>
      <c r="F247" s="10"/>
      <c r="G247" s="10" t="s">
        <v>30</v>
      </c>
      <c r="H247" s="10">
        <v>2</v>
      </c>
      <c r="I247" s="10">
        <v>90</v>
      </c>
      <c r="J247" s="10">
        <v>17.7</v>
      </c>
      <c r="K247" s="10">
        <v>2.1</v>
      </c>
      <c r="L247" s="10">
        <v>12</v>
      </c>
      <c r="M247" s="10">
        <v>99.8</v>
      </c>
      <c r="N247" s="11">
        <v>5.94</v>
      </c>
      <c r="O247" s="11">
        <v>8.1470000000000002</v>
      </c>
      <c r="P247" s="11">
        <v>-9.8000000000000004E-2</v>
      </c>
      <c r="Q247" s="11">
        <v>-0.22600000000000001</v>
      </c>
      <c r="R247" s="11">
        <v>-1.4319999999999999</v>
      </c>
      <c r="S247" s="11">
        <v>24.587</v>
      </c>
      <c r="T247" s="11">
        <v>174.36</v>
      </c>
      <c r="U247" s="12"/>
    </row>
    <row r="248" spans="1:21">
      <c r="A248" s="10">
        <v>247</v>
      </c>
      <c r="B248" s="10">
        <v>192260</v>
      </c>
      <c r="C248" s="10" t="str">
        <f>VLOOKUP(B248,Sheet2!A:G,7,(FALSE))</f>
        <v>982 123729639515</v>
      </c>
      <c r="D248" s="10">
        <v>171737</v>
      </c>
      <c r="E248" s="10" t="s">
        <v>29</v>
      </c>
      <c r="F248" s="10"/>
      <c r="G248" s="10" t="s">
        <v>30</v>
      </c>
      <c r="H248" s="10">
        <v>2</v>
      </c>
      <c r="I248" s="10">
        <v>93</v>
      </c>
      <c r="J248" s="10">
        <v>17.7</v>
      </c>
      <c r="K248" s="10">
        <v>2.7</v>
      </c>
      <c r="L248" s="10">
        <v>15.1</v>
      </c>
      <c r="M248" s="10">
        <v>99.5</v>
      </c>
      <c r="N248" s="11">
        <v>6.1109999999999998</v>
      </c>
      <c r="O248" s="11">
        <v>7.383</v>
      </c>
      <c r="P248" s="11">
        <v>0.63800000000000001</v>
      </c>
      <c r="Q248" s="11">
        <v>0.14299999999999999</v>
      </c>
      <c r="R248" s="11">
        <v>-1.1839999999999999</v>
      </c>
      <c r="S248" s="11">
        <v>21.959</v>
      </c>
      <c r="T248" s="11">
        <v>174.01</v>
      </c>
      <c r="U248" s="12">
        <v>7.3999999999999996E-2</v>
      </c>
    </row>
    <row r="249" spans="1:21">
      <c r="A249" s="10">
        <v>248</v>
      </c>
      <c r="B249" s="10">
        <v>192125</v>
      </c>
      <c r="C249" s="10" t="str">
        <f>VLOOKUP(B249,Sheet2!A:G,7,(FALSE))</f>
        <v>982 123729639650</v>
      </c>
      <c r="D249" s="10">
        <v>171737</v>
      </c>
      <c r="E249" s="10" t="s">
        <v>29</v>
      </c>
      <c r="F249" s="10"/>
      <c r="G249" s="10" t="s">
        <v>30</v>
      </c>
      <c r="H249" s="10">
        <v>1</v>
      </c>
      <c r="I249" s="10">
        <v>87.5</v>
      </c>
      <c r="J249" s="10">
        <v>20.3</v>
      </c>
      <c r="K249" s="10">
        <v>3.5</v>
      </c>
      <c r="L249" s="10">
        <v>17</v>
      </c>
      <c r="M249" s="10">
        <v>99.1</v>
      </c>
      <c r="N249" s="11">
        <v>5.4720000000000004</v>
      </c>
      <c r="O249" s="11">
        <v>7.1920000000000002</v>
      </c>
      <c r="P249" s="11">
        <v>-0.56899999999999995</v>
      </c>
      <c r="Q249" s="11">
        <v>-0.79700000000000004</v>
      </c>
      <c r="R249" s="11">
        <v>-7.9000000000000001E-2</v>
      </c>
      <c r="S249" s="11">
        <v>29.875</v>
      </c>
      <c r="T249" s="11">
        <v>173.68</v>
      </c>
      <c r="U249" s="12">
        <v>2.4E-2</v>
      </c>
    </row>
    <row r="250" spans="1:21">
      <c r="A250" s="10">
        <v>249</v>
      </c>
      <c r="B250" s="10">
        <v>195201</v>
      </c>
      <c r="C250" s="10" t="str">
        <f>VLOOKUP(B250,Sheet2!A:G,7,(FALSE))</f>
        <v>982 123731441001</v>
      </c>
      <c r="D250" s="10" t="s">
        <v>18</v>
      </c>
      <c r="E250" s="10" t="s">
        <v>29</v>
      </c>
      <c r="F250" s="10"/>
      <c r="G250" s="10" t="s">
        <v>30</v>
      </c>
      <c r="H250" s="10">
        <v>2</v>
      </c>
      <c r="I250" s="10">
        <v>85.5</v>
      </c>
      <c r="J250" s="10">
        <v>18.7</v>
      </c>
      <c r="K250" s="10">
        <v>3.3</v>
      </c>
      <c r="L250" s="10">
        <v>17.399999999999999</v>
      </c>
      <c r="M250" s="10">
        <v>99.2</v>
      </c>
      <c r="N250" s="11">
        <v>6.7690000000000001</v>
      </c>
      <c r="O250" s="11">
        <v>7.181</v>
      </c>
      <c r="P250" s="11"/>
      <c r="Q250" s="11"/>
      <c r="R250" s="11">
        <v>-0.71699999999999997</v>
      </c>
      <c r="S250" s="11">
        <v>31.914999999999999</v>
      </c>
      <c r="T250" s="11">
        <v>173.52</v>
      </c>
      <c r="U250" s="12"/>
    </row>
    <row r="251" spans="1:21">
      <c r="A251" s="10">
        <v>250</v>
      </c>
      <c r="B251" s="10">
        <v>194948</v>
      </c>
      <c r="C251" s="10" t="str">
        <f>VLOOKUP(B251,Sheet2!A:G,7,(FALSE))</f>
        <v>982 123729639827</v>
      </c>
      <c r="D251" s="10" t="s">
        <v>18</v>
      </c>
      <c r="E251" s="10" t="s">
        <v>29</v>
      </c>
      <c r="F251" s="10"/>
      <c r="G251" s="10" t="s">
        <v>30</v>
      </c>
      <c r="H251" s="10">
        <v>2</v>
      </c>
      <c r="I251" s="10">
        <v>86.5</v>
      </c>
      <c r="J251" s="10">
        <v>18.899999999999999</v>
      </c>
      <c r="K251" s="10">
        <v>2.7</v>
      </c>
      <c r="L251" s="10">
        <v>14.3</v>
      </c>
      <c r="M251" s="10">
        <v>99.4</v>
      </c>
      <c r="N251" s="11">
        <v>6.6710000000000003</v>
      </c>
      <c r="O251" s="11">
        <v>6.9180000000000001</v>
      </c>
      <c r="P251" s="11">
        <v>0.26300000000000001</v>
      </c>
      <c r="Q251" s="11">
        <v>0.307</v>
      </c>
      <c r="R251" s="11">
        <v>-0.68300000000000005</v>
      </c>
      <c r="S251" s="11">
        <v>31.413</v>
      </c>
      <c r="T251" s="11">
        <v>172.89</v>
      </c>
      <c r="U251" s="12"/>
    </row>
    <row r="252" spans="1:21">
      <c r="A252" s="10">
        <v>251</v>
      </c>
      <c r="B252" s="10">
        <v>194881</v>
      </c>
      <c r="C252" s="10" t="str">
        <f>VLOOKUP(B252,Sheet2!A:G,7,(FALSE))</f>
        <v>982 123729639894</v>
      </c>
      <c r="D252" s="10" t="s">
        <v>18</v>
      </c>
      <c r="E252" s="10" t="s">
        <v>29</v>
      </c>
      <c r="F252" s="10"/>
      <c r="G252" s="10" t="s">
        <v>30</v>
      </c>
      <c r="H252" s="10">
        <v>2</v>
      </c>
      <c r="I252" s="10">
        <v>91.5</v>
      </c>
      <c r="J252" s="10">
        <v>17.3</v>
      </c>
      <c r="K252" s="10">
        <v>2.5</v>
      </c>
      <c r="L252" s="10">
        <v>14.6</v>
      </c>
      <c r="M252" s="10">
        <v>99.6</v>
      </c>
      <c r="N252" s="11">
        <v>6.1970000000000001</v>
      </c>
      <c r="O252" s="11">
        <v>7.39</v>
      </c>
      <c r="P252" s="11">
        <v>-0.17899999999999999</v>
      </c>
      <c r="Q252" s="11">
        <v>0.44800000000000001</v>
      </c>
      <c r="R252" s="11">
        <v>-1.5640000000000001</v>
      </c>
      <c r="S252" s="11">
        <v>25.545000000000002</v>
      </c>
      <c r="T252" s="11">
        <v>172.59</v>
      </c>
      <c r="U252" s="12"/>
    </row>
    <row r="253" spans="1:21">
      <c r="A253" s="10">
        <v>252</v>
      </c>
      <c r="B253" s="10">
        <v>195269</v>
      </c>
      <c r="C253" s="10" t="str">
        <f>VLOOKUP(B253,Sheet2!A:G,7,(FALSE))</f>
        <v>982 123731440933</v>
      </c>
      <c r="D253" s="10" t="s">
        <v>18</v>
      </c>
      <c r="E253" s="10" t="s">
        <v>29</v>
      </c>
      <c r="F253" s="10"/>
      <c r="G253" s="10" t="s">
        <v>30</v>
      </c>
      <c r="H253" s="10">
        <v>2</v>
      </c>
      <c r="I253" s="10">
        <v>86</v>
      </c>
      <c r="J253" s="10">
        <v>19.8</v>
      </c>
      <c r="K253" s="10">
        <v>2.9</v>
      </c>
      <c r="L253" s="10">
        <v>14.7</v>
      </c>
      <c r="M253" s="10">
        <v>99.4</v>
      </c>
      <c r="N253" s="11">
        <v>6.3940000000000001</v>
      </c>
      <c r="O253" s="11">
        <v>6.843</v>
      </c>
      <c r="P253" s="11">
        <v>6.2E-2</v>
      </c>
      <c r="Q253" s="11">
        <v>6.0999999999999999E-2</v>
      </c>
      <c r="R253" s="11">
        <v>-0.21</v>
      </c>
      <c r="S253" s="11">
        <v>34.207999999999998</v>
      </c>
      <c r="T253" s="11">
        <v>172.54</v>
      </c>
      <c r="U253" s="12"/>
    </row>
    <row r="254" spans="1:21">
      <c r="A254" s="10">
        <v>253</v>
      </c>
      <c r="B254" s="10">
        <v>194555</v>
      </c>
      <c r="C254" s="10" t="str">
        <f>VLOOKUP(B254,Sheet2!A:G,7,(FALSE))</f>
        <v>982 123729640220</v>
      </c>
      <c r="D254" s="10" t="s">
        <v>18</v>
      </c>
      <c r="E254" s="10" t="s">
        <v>29</v>
      </c>
      <c r="F254" s="10"/>
      <c r="G254" s="10" t="s">
        <v>30</v>
      </c>
      <c r="H254" s="10">
        <v>2</v>
      </c>
      <c r="I254" s="10">
        <v>85</v>
      </c>
      <c r="J254" s="10">
        <v>18.100000000000001</v>
      </c>
      <c r="K254" s="10">
        <v>2.6</v>
      </c>
      <c r="L254" s="10">
        <v>14.7</v>
      </c>
      <c r="M254" s="10">
        <v>99.7</v>
      </c>
      <c r="N254" s="11">
        <v>8.18</v>
      </c>
      <c r="O254" s="11">
        <v>8.9369999999999994</v>
      </c>
      <c r="P254" s="11"/>
      <c r="Q254" s="11"/>
      <c r="R254" s="11">
        <v>-1.0780000000000001</v>
      </c>
      <c r="S254" s="11"/>
      <c r="T254" s="11">
        <v>172.41</v>
      </c>
      <c r="U254" s="12"/>
    </row>
    <row r="255" spans="1:21">
      <c r="A255" s="10">
        <v>254</v>
      </c>
      <c r="B255" s="10">
        <v>193850</v>
      </c>
      <c r="C255" s="10" t="str">
        <f>VLOOKUP(B255,Sheet2!A:G,7,(FALSE))</f>
        <v>982 123729637925</v>
      </c>
      <c r="D255" s="10" t="s">
        <v>18</v>
      </c>
      <c r="E255" s="10" t="s">
        <v>29</v>
      </c>
      <c r="F255" s="10"/>
      <c r="G255" s="10" t="s">
        <v>30</v>
      </c>
      <c r="H255" s="10">
        <v>2</v>
      </c>
      <c r="I255" s="10">
        <v>90.5</v>
      </c>
      <c r="J255" s="10">
        <v>19.600000000000001</v>
      </c>
      <c r="K255" s="10">
        <v>2.5</v>
      </c>
      <c r="L255" s="10">
        <v>12.8</v>
      </c>
      <c r="M255" s="10">
        <v>99.7</v>
      </c>
      <c r="N255" s="11">
        <v>6.7359999999999998</v>
      </c>
      <c r="O255" s="11">
        <v>8.8520000000000003</v>
      </c>
      <c r="P255" s="11">
        <v>-0.17699999999999999</v>
      </c>
      <c r="Q255" s="11">
        <v>8.6999999999999994E-2</v>
      </c>
      <c r="R255" s="11">
        <v>-0.40200000000000002</v>
      </c>
      <c r="S255" s="11">
        <v>28.832999999999998</v>
      </c>
      <c r="T255" s="11">
        <v>172.24</v>
      </c>
      <c r="U255" s="12"/>
    </row>
    <row r="256" spans="1:21">
      <c r="A256" s="10">
        <v>255</v>
      </c>
      <c r="B256" s="10">
        <v>192910</v>
      </c>
      <c r="C256" s="10" t="str">
        <f>VLOOKUP(B256,Sheet2!A:G,7,(FALSE))</f>
        <v>982 123729638865</v>
      </c>
      <c r="D256" s="10">
        <v>172525</v>
      </c>
      <c r="E256" s="10" t="s">
        <v>29</v>
      </c>
      <c r="F256" s="10"/>
      <c r="G256" s="10" t="s">
        <v>30</v>
      </c>
      <c r="H256" s="10">
        <v>1</v>
      </c>
      <c r="I256" s="10">
        <v>85</v>
      </c>
      <c r="J256" s="10">
        <v>17.2</v>
      </c>
      <c r="K256" s="10">
        <v>2.7</v>
      </c>
      <c r="L256" s="10">
        <v>15.7</v>
      </c>
      <c r="M256" s="10">
        <v>99.8</v>
      </c>
      <c r="N256" s="11">
        <v>4.2569999999999997</v>
      </c>
      <c r="O256" s="11">
        <v>6.859</v>
      </c>
      <c r="P256" s="11">
        <v>-0.437</v>
      </c>
      <c r="Q256" s="11">
        <v>-0.28199999999999997</v>
      </c>
      <c r="R256" s="11">
        <v>-2.4260000000000002</v>
      </c>
      <c r="S256" s="11">
        <v>24.201000000000001</v>
      </c>
      <c r="T256" s="11">
        <v>172.15</v>
      </c>
      <c r="U256" s="12">
        <v>1.7000000000000001E-2</v>
      </c>
    </row>
    <row r="257" spans="1:21">
      <c r="A257" s="10">
        <v>256</v>
      </c>
      <c r="B257" s="10">
        <v>190782</v>
      </c>
      <c r="C257" s="10" t="str">
        <f>VLOOKUP(B257,Sheet2!A:G,7,(FALSE))</f>
        <v>982 123729636993</v>
      </c>
      <c r="D257" s="10">
        <v>172428</v>
      </c>
      <c r="E257" s="10" t="s">
        <v>29</v>
      </c>
      <c r="F257" s="10"/>
      <c r="G257" s="10" t="s">
        <v>30</v>
      </c>
      <c r="H257" s="10">
        <v>2</v>
      </c>
      <c r="I257" s="10">
        <v>92</v>
      </c>
      <c r="J257" s="10">
        <v>19.5</v>
      </c>
      <c r="K257" s="10">
        <v>3.2</v>
      </c>
      <c r="L257" s="10">
        <v>16.600000000000001</v>
      </c>
      <c r="M257" s="10">
        <v>99.5</v>
      </c>
      <c r="N257" s="11">
        <v>5.1180000000000003</v>
      </c>
      <c r="O257" s="11">
        <v>7.5869999999999997</v>
      </c>
      <c r="P257" s="11">
        <v>0.17899999999999999</v>
      </c>
      <c r="Q257" s="11">
        <v>-0.27300000000000002</v>
      </c>
      <c r="R257" s="11">
        <v>-1.1479999999999999</v>
      </c>
      <c r="S257" s="11">
        <v>23.332000000000001</v>
      </c>
      <c r="T257" s="11">
        <v>172.15</v>
      </c>
      <c r="U257" s="12">
        <v>6.4000000000000001E-2</v>
      </c>
    </row>
    <row r="258" spans="1:21">
      <c r="A258" s="10">
        <v>257</v>
      </c>
      <c r="B258" s="10">
        <v>192223</v>
      </c>
      <c r="C258" s="10" t="str">
        <f>VLOOKUP(B258,Sheet2!A:G,7,(FALSE))</f>
        <v>982 123729639552</v>
      </c>
      <c r="D258" s="10">
        <v>130404</v>
      </c>
      <c r="E258" s="10" t="s">
        <v>29</v>
      </c>
      <c r="F258" s="10"/>
      <c r="G258" s="10" t="s">
        <v>30</v>
      </c>
      <c r="H258" s="10">
        <v>2</v>
      </c>
      <c r="I258" s="10">
        <v>88</v>
      </c>
      <c r="J258" s="10">
        <v>19.600000000000001</v>
      </c>
      <c r="K258" s="10">
        <v>2.4</v>
      </c>
      <c r="L258" s="10">
        <v>12.5</v>
      </c>
      <c r="M258" s="10">
        <v>99.6</v>
      </c>
      <c r="N258" s="11">
        <v>5.5839999999999996</v>
      </c>
      <c r="O258" s="11">
        <v>7.4729999999999999</v>
      </c>
      <c r="P258" s="11">
        <v>-0.30499999999999999</v>
      </c>
      <c r="Q258" s="11">
        <v>-0.44800000000000001</v>
      </c>
      <c r="R258" s="11">
        <v>-0.47</v>
      </c>
      <c r="S258" s="11">
        <v>28.731000000000002</v>
      </c>
      <c r="T258" s="11">
        <v>172.12</v>
      </c>
      <c r="U258" s="12"/>
    </row>
    <row r="259" spans="1:21">
      <c r="A259" s="10">
        <v>258</v>
      </c>
      <c r="B259" s="10">
        <v>190675</v>
      </c>
      <c r="C259" s="10" t="str">
        <f>VLOOKUP(B259,Sheet2!A:G,7,(FALSE))</f>
        <v>982 123729637100</v>
      </c>
      <c r="D259" s="10">
        <v>170364</v>
      </c>
      <c r="E259" s="10" t="s">
        <v>29</v>
      </c>
      <c r="F259" s="10"/>
      <c r="G259" s="10" t="s">
        <v>30</v>
      </c>
      <c r="H259" s="10">
        <v>2</v>
      </c>
      <c r="I259" s="10">
        <v>91.5</v>
      </c>
      <c r="J259" s="10">
        <v>17.8</v>
      </c>
      <c r="K259" s="10">
        <v>3.1</v>
      </c>
      <c r="L259" s="10">
        <v>17.100000000000001</v>
      </c>
      <c r="M259" s="10">
        <v>99.4</v>
      </c>
      <c r="N259" s="11">
        <v>7.3819999999999997</v>
      </c>
      <c r="O259" s="11">
        <v>8.7789999999999999</v>
      </c>
      <c r="P259" s="11">
        <v>-0.33800000000000002</v>
      </c>
      <c r="Q259" s="11">
        <v>-0.432</v>
      </c>
      <c r="R259" s="11">
        <v>-1.0089999999999999</v>
      </c>
      <c r="S259" s="11">
        <v>26.625</v>
      </c>
      <c r="T259" s="11">
        <v>172.08</v>
      </c>
      <c r="U259" s="12">
        <v>4.1000000000000002E-2</v>
      </c>
    </row>
    <row r="260" spans="1:21">
      <c r="A260" s="10">
        <v>259</v>
      </c>
      <c r="B260" s="10">
        <v>194049</v>
      </c>
      <c r="C260" s="10" t="str">
        <f>VLOOKUP(B260,Sheet2!A:G,7,(FALSE))</f>
        <v>982 123729640726</v>
      </c>
      <c r="D260" s="10" t="s">
        <v>18</v>
      </c>
      <c r="E260" s="10" t="s">
        <v>29</v>
      </c>
      <c r="F260" s="10"/>
      <c r="G260" s="10" t="s">
        <v>30</v>
      </c>
      <c r="H260" s="10">
        <v>2</v>
      </c>
      <c r="I260" s="10">
        <v>86.5</v>
      </c>
      <c r="J260" s="10">
        <v>20</v>
      </c>
      <c r="K260" s="10">
        <v>2.8</v>
      </c>
      <c r="L260" s="10">
        <v>14</v>
      </c>
      <c r="M260" s="10">
        <v>99.4</v>
      </c>
      <c r="N260" s="11">
        <v>6.9720000000000004</v>
      </c>
      <c r="O260" s="11">
        <v>7.734</v>
      </c>
      <c r="P260" s="11"/>
      <c r="Q260" s="11"/>
      <c r="R260" s="11">
        <v>-0.112</v>
      </c>
      <c r="S260" s="11">
        <v>32.015999999999998</v>
      </c>
      <c r="T260" s="11">
        <v>171.19</v>
      </c>
      <c r="U260" s="12"/>
    </row>
    <row r="261" spans="1:21">
      <c r="A261" s="10">
        <v>260</v>
      </c>
      <c r="B261" s="10">
        <v>194029</v>
      </c>
      <c r="C261" s="10" t="str">
        <f>VLOOKUP(B261,Sheet2!A:G,7,(FALSE))</f>
        <v>982 123729640746</v>
      </c>
      <c r="D261" s="10" t="s">
        <v>18</v>
      </c>
      <c r="E261" s="10" t="s">
        <v>29</v>
      </c>
      <c r="F261" s="10"/>
      <c r="G261" s="10" t="s">
        <v>30</v>
      </c>
      <c r="H261" s="10">
        <v>2</v>
      </c>
      <c r="I261" s="10">
        <v>81.5</v>
      </c>
      <c r="J261" s="10">
        <v>18.899999999999999</v>
      </c>
      <c r="K261" s="10">
        <v>2.6</v>
      </c>
      <c r="L261" s="10">
        <v>14</v>
      </c>
      <c r="M261" s="10">
        <v>99.7</v>
      </c>
      <c r="N261" s="11">
        <v>4.1909999999999998</v>
      </c>
      <c r="O261" s="11">
        <v>6.0389999999999997</v>
      </c>
      <c r="P261" s="11">
        <v>0.15</v>
      </c>
      <c r="Q261" s="11">
        <v>0.58299999999999996</v>
      </c>
      <c r="R261" s="11">
        <v>-0.84699999999999998</v>
      </c>
      <c r="S261" s="11">
        <v>28.989000000000001</v>
      </c>
      <c r="T261" s="11">
        <v>170.76</v>
      </c>
      <c r="U261" s="12"/>
    </row>
    <row r="262" spans="1:21">
      <c r="A262" s="10">
        <v>261</v>
      </c>
      <c r="B262" s="10">
        <v>194498</v>
      </c>
      <c r="C262" s="10" t="str">
        <f>VLOOKUP(B262,Sheet2!A:G,7,(FALSE))</f>
        <v>982 123729640277</v>
      </c>
      <c r="D262" s="10" t="s">
        <v>18</v>
      </c>
      <c r="E262" s="10" t="s">
        <v>29</v>
      </c>
      <c r="F262" s="10"/>
      <c r="G262" s="10" t="s">
        <v>30</v>
      </c>
      <c r="H262" s="10">
        <v>1</v>
      </c>
      <c r="I262" s="10">
        <v>88</v>
      </c>
      <c r="J262" s="10">
        <v>19.899999999999999</v>
      </c>
      <c r="K262" s="10">
        <v>3</v>
      </c>
      <c r="L262" s="10">
        <v>14.9</v>
      </c>
      <c r="M262" s="10">
        <v>99.4</v>
      </c>
      <c r="N262" s="11">
        <v>5.7350000000000003</v>
      </c>
      <c r="O262" s="11">
        <v>6.9340000000000002</v>
      </c>
      <c r="P262" s="11">
        <v>-0.48599999999999999</v>
      </c>
      <c r="Q262" s="11">
        <v>-0.63400000000000001</v>
      </c>
      <c r="R262" s="11">
        <v>-0.185</v>
      </c>
      <c r="S262" s="11">
        <v>30.93</v>
      </c>
      <c r="T262" s="11">
        <v>170.49</v>
      </c>
      <c r="U262" s="12"/>
    </row>
    <row r="263" spans="1:21">
      <c r="A263" s="10">
        <v>262</v>
      </c>
      <c r="B263" s="10">
        <v>194199</v>
      </c>
      <c r="C263" s="10" t="str">
        <f>VLOOKUP(B263,Sheet2!A:G,7,(FALSE))</f>
        <v>982 123729640576</v>
      </c>
      <c r="D263" s="10" t="s">
        <v>18</v>
      </c>
      <c r="E263" s="10" t="s">
        <v>29</v>
      </c>
      <c r="F263" s="10"/>
      <c r="G263" s="10" t="s">
        <v>30</v>
      </c>
      <c r="H263" s="10">
        <v>1</v>
      </c>
      <c r="I263" s="10">
        <v>92</v>
      </c>
      <c r="J263" s="10">
        <v>19.3</v>
      </c>
      <c r="K263" s="10">
        <v>2.7</v>
      </c>
      <c r="L263" s="10">
        <v>14.2</v>
      </c>
      <c r="M263" s="10">
        <v>99.7</v>
      </c>
      <c r="N263" s="11">
        <v>5.8609999999999998</v>
      </c>
      <c r="O263" s="11">
        <v>7.7629999999999999</v>
      </c>
      <c r="P263" s="11">
        <v>-1.2E-2</v>
      </c>
      <c r="Q263" s="11">
        <v>0.16600000000000001</v>
      </c>
      <c r="R263" s="11">
        <v>-0.53700000000000003</v>
      </c>
      <c r="S263" s="11">
        <v>28.364000000000001</v>
      </c>
      <c r="T263" s="11">
        <v>170.28</v>
      </c>
      <c r="U263" s="12"/>
    </row>
    <row r="264" spans="1:21">
      <c r="A264" s="10">
        <v>263</v>
      </c>
      <c r="B264" s="10">
        <v>195189</v>
      </c>
      <c r="C264" s="10" t="str">
        <f>VLOOKUP(B264,Sheet2!A:G,7,(FALSE))</f>
        <v>982 123731441013</v>
      </c>
      <c r="D264" s="10" t="s">
        <v>18</v>
      </c>
      <c r="E264" s="10" t="s">
        <v>29</v>
      </c>
      <c r="F264" s="10"/>
      <c r="G264" s="10" t="s">
        <v>30</v>
      </c>
      <c r="H264" s="10">
        <v>2</v>
      </c>
      <c r="I264" s="10">
        <v>82.5</v>
      </c>
      <c r="J264" s="10">
        <v>19</v>
      </c>
      <c r="K264" s="10">
        <v>2.7</v>
      </c>
      <c r="L264" s="10">
        <v>14.2</v>
      </c>
      <c r="M264" s="10">
        <v>99.8</v>
      </c>
      <c r="N264" s="11">
        <v>5.335</v>
      </c>
      <c r="O264" s="11">
        <v>5.5869999999999997</v>
      </c>
      <c r="P264" s="11">
        <v>-0.16800000000000001</v>
      </c>
      <c r="Q264" s="11">
        <v>-0.214</v>
      </c>
      <c r="R264" s="11">
        <v>-0.72199999999999998</v>
      </c>
      <c r="S264" s="11">
        <v>30.035</v>
      </c>
      <c r="T264" s="11">
        <v>169.8</v>
      </c>
      <c r="U264" s="12"/>
    </row>
    <row r="265" spans="1:21">
      <c r="A265" s="10">
        <v>264</v>
      </c>
      <c r="B265" s="10">
        <v>190998</v>
      </c>
      <c r="C265" s="10" t="str">
        <f>VLOOKUP(B265,Sheet2!A:G,7,(FALSE))</f>
        <v>982 123729636777</v>
      </c>
      <c r="D265" s="10">
        <v>170483</v>
      </c>
      <c r="E265" s="10" t="s">
        <v>29</v>
      </c>
      <c r="F265" s="10"/>
      <c r="G265" s="10" t="s">
        <v>30</v>
      </c>
      <c r="H265" s="10">
        <v>2</v>
      </c>
      <c r="I265" s="10">
        <v>88</v>
      </c>
      <c r="J265" s="10">
        <v>20.2</v>
      </c>
      <c r="K265" s="10">
        <v>2.7</v>
      </c>
      <c r="L265" s="10">
        <v>13.5</v>
      </c>
      <c r="M265" s="10">
        <v>99.9</v>
      </c>
      <c r="N265" s="11">
        <v>5.0129999999999999</v>
      </c>
      <c r="O265" s="11">
        <v>5.782</v>
      </c>
      <c r="P265" s="11">
        <v>-0.51800000000000002</v>
      </c>
      <c r="Q265" s="11">
        <v>-1.325</v>
      </c>
      <c r="R265" s="11">
        <v>-1E-3</v>
      </c>
      <c r="S265" s="11">
        <v>30.84</v>
      </c>
      <c r="T265" s="11">
        <v>169.6</v>
      </c>
      <c r="U265" s="12">
        <v>4.5999999999999999E-2</v>
      </c>
    </row>
    <row r="266" spans="1:21">
      <c r="A266" s="10">
        <v>265</v>
      </c>
      <c r="B266" s="10">
        <v>194249</v>
      </c>
      <c r="C266" s="10" t="str">
        <f>VLOOKUP(B266,Sheet2!A:G,7,(FALSE))</f>
        <v>982 123729640526</v>
      </c>
      <c r="D266" s="10" t="s">
        <v>18</v>
      </c>
      <c r="E266" s="10" t="s">
        <v>29</v>
      </c>
      <c r="F266" s="10"/>
      <c r="G266" s="10" t="s">
        <v>30</v>
      </c>
      <c r="H266" s="10">
        <v>1</v>
      </c>
      <c r="I266" s="10">
        <v>93</v>
      </c>
      <c r="J266" s="10">
        <v>18.2</v>
      </c>
      <c r="K266" s="10">
        <v>3</v>
      </c>
      <c r="L266" s="10">
        <v>16.5</v>
      </c>
      <c r="M266" s="10">
        <v>99.6</v>
      </c>
      <c r="N266" s="11">
        <v>6.782</v>
      </c>
      <c r="O266" s="11">
        <v>8.9719999999999995</v>
      </c>
      <c r="P266" s="11">
        <v>-0.22700000000000001</v>
      </c>
      <c r="Q266" s="11">
        <v>-0.64400000000000002</v>
      </c>
      <c r="R266" s="11">
        <v>-1.024</v>
      </c>
      <c r="S266" s="11">
        <v>25.173999999999999</v>
      </c>
      <c r="T266" s="11">
        <v>169.3</v>
      </c>
      <c r="U266" s="12"/>
    </row>
    <row r="267" spans="1:21">
      <c r="A267" s="10">
        <v>266</v>
      </c>
      <c r="B267" s="10">
        <v>191460</v>
      </c>
      <c r="C267" s="10" t="str">
        <f>VLOOKUP(B267,Sheet2!A:G,7,(FALSE))</f>
        <v>982 123729636315</v>
      </c>
      <c r="D267" s="10">
        <v>172525</v>
      </c>
      <c r="E267" s="10" t="s">
        <v>29</v>
      </c>
      <c r="F267" s="10"/>
      <c r="G267" s="10" t="s">
        <v>30</v>
      </c>
      <c r="H267" s="10">
        <v>2</v>
      </c>
      <c r="I267" s="10">
        <v>90.5</v>
      </c>
      <c r="J267" s="10">
        <v>18.600000000000001</v>
      </c>
      <c r="K267" s="10">
        <v>3.5</v>
      </c>
      <c r="L267" s="10">
        <v>18.600000000000001</v>
      </c>
      <c r="M267" s="10">
        <v>99.3</v>
      </c>
      <c r="N267" s="11">
        <v>4.4710000000000001</v>
      </c>
      <c r="O267" s="11">
        <v>7.5650000000000004</v>
      </c>
      <c r="P267" s="11">
        <v>-4.3999999999999997E-2</v>
      </c>
      <c r="Q267" s="11">
        <v>-0.51300000000000001</v>
      </c>
      <c r="R267" s="11">
        <v>-0.628</v>
      </c>
      <c r="S267" s="11">
        <v>27.433</v>
      </c>
      <c r="T267" s="11">
        <v>167.24</v>
      </c>
      <c r="U267" s="12">
        <v>2.9000000000000001E-2</v>
      </c>
    </row>
    <row r="268" spans="1:21">
      <c r="A268" s="10">
        <v>267</v>
      </c>
      <c r="B268" s="10">
        <v>192779</v>
      </c>
      <c r="C268" s="10" t="str">
        <f>VLOOKUP(B268,Sheet2!A:G,7,(FALSE))</f>
        <v>982 123729638996</v>
      </c>
      <c r="D268" s="10">
        <v>162667</v>
      </c>
      <c r="E268" s="10" t="s">
        <v>29</v>
      </c>
      <c r="F268" s="10"/>
      <c r="G268" s="10" t="s">
        <v>30</v>
      </c>
      <c r="H268" s="10">
        <v>1</v>
      </c>
      <c r="I268" s="10">
        <v>86</v>
      </c>
      <c r="J268" s="10">
        <v>19.5</v>
      </c>
      <c r="K268" s="10">
        <v>2.8</v>
      </c>
      <c r="L268" s="10">
        <v>14.4</v>
      </c>
      <c r="M268" s="10">
        <v>99.5</v>
      </c>
      <c r="N268" s="11">
        <v>4.0179999999999998</v>
      </c>
      <c r="O268" s="11">
        <v>4.9989999999999997</v>
      </c>
      <c r="P268" s="11">
        <v>-0.105</v>
      </c>
      <c r="Q268" s="11">
        <v>-1.0109999999999999</v>
      </c>
      <c r="R268" s="11">
        <v>-0.75800000000000001</v>
      </c>
      <c r="S268" s="11">
        <v>26.981999999999999</v>
      </c>
      <c r="T268" s="11">
        <v>167.15</v>
      </c>
      <c r="U268" s="12">
        <v>3.2000000000000001E-2</v>
      </c>
    </row>
    <row r="269" spans="1:21">
      <c r="A269" s="10">
        <v>268</v>
      </c>
      <c r="B269" s="10">
        <v>192120</v>
      </c>
      <c r="C269" s="10" t="str">
        <f>VLOOKUP(B269,Sheet2!A:G,7,(FALSE))</f>
        <v>982 123729639655</v>
      </c>
      <c r="D269" s="10">
        <v>170293</v>
      </c>
      <c r="E269" s="10" t="s">
        <v>29</v>
      </c>
      <c r="F269" s="10"/>
      <c r="G269" s="10" t="s">
        <v>30</v>
      </c>
      <c r="H269" s="10">
        <v>1</v>
      </c>
      <c r="I269" s="10">
        <v>88</v>
      </c>
      <c r="J269" s="10">
        <v>17.8</v>
      </c>
      <c r="K269" s="10">
        <v>2.2999999999999998</v>
      </c>
      <c r="L269" s="10">
        <v>13</v>
      </c>
      <c r="M269" s="10">
        <v>99.7</v>
      </c>
      <c r="N269" s="11">
        <v>5.1139999999999999</v>
      </c>
      <c r="O269" s="11">
        <v>6.06</v>
      </c>
      <c r="P269" s="11">
        <v>-3.9E-2</v>
      </c>
      <c r="Q269" s="11">
        <v>0.14799999999999999</v>
      </c>
      <c r="R269" s="11">
        <v>-0.97599999999999998</v>
      </c>
      <c r="S269" s="11">
        <v>24.489000000000001</v>
      </c>
      <c r="T269" s="11">
        <v>166.92</v>
      </c>
      <c r="U269" s="12">
        <v>-8.0000000000000002E-3</v>
      </c>
    </row>
    <row r="270" spans="1:21">
      <c r="A270" s="10">
        <v>269</v>
      </c>
      <c r="B270" s="10">
        <v>194509</v>
      </c>
      <c r="C270" s="10" t="str">
        <f>VLOOKUP(B270,Sheet2!A:G,7,(FALSE))</f>
        <v>982 123729640266</v>
      </c>
      <c r="D270" s="10" t="s">
        <v>18</v>
      </c>
      <c r="E270" s="10" t="s">
        <v>29</v>
      </c>
      <c r="F270" s="10"/>
      <c r="G270" s="10" t="s">
        <v>30</v>
      </c>
      <c r="H270" s="10">
        <v>1</v>
      </c>
      <c r="I270" s="10">
        <v>90.5</v>
      </c>
      <c r="J270" s="10">
        <v>17.5</v>
      </c>
      <c r="K270" s="10">
        <v>3</v>
      </c>
      <c r="L270" s="10">
        <v>17.100000000000001</v>
      </c>
      <c r="M270" s="10">
        <v>99.9</v>
      </c>
      <c r="N270" s="11">
        <v>4.048</v>
      </c>
      <c r="O270" s="11">
        <v>7.1689999999999996</v>
      </c>
      <c r="P270" s="11">
        <v>-0.27600000000000002</v>
      </c>
      <c r="Q270" s="11">
        <v>-0.67700000000000005</v>
      </c>
      <c r="R270" s="11">
        <v>-1.46</v>
      </c>
      <c r="S270" s="11">
        <v>25.047999999999998</v>
      </c>
      <c r="T270" s="11">
        <v>166.78</v>
      </c>
      <c r="U270" s="12"/>
    </row>
    <row r="271" spans="1:21">
      <c r="A271" s="10">
        <v>270</v>
      </c>
      <c r="B271" s="10">
        <v>191217</v>
      </c>
      <c r="C271" s="10" t="str">
        <f>VLOOKUP(B271,Sheet2!A:G,7,(FALSE))</f>
        <v>982 123729636558</v>
      </c>
      <c r="D271" s="10">
        <v>170263</v>
      </c>
      <c r="E271" s="10" t="s">
        <v>29</v>
      </c>
      <c r="F271" s="10"/>
      <c r="G271" s="10" t="s">
        <v>30</v>
      </c>
      <c r="H271" s="10">
        <v>2</v>
      </c>
      <c r="I271" s="10">
        <v>90.5</v>
      </c>
      <c r="J271" s="10">
        <v>18.7</v>
      </c>
      <c r="K271" s="10">
        <v>3.1</v>
      </c>
      <c r="L271" s="10">
        <v>16.600000000000001</v>
      </c>
      <c r="M271" s="10">
        <v>99.5</v>
      </c>
      <c r="N271" s="11">
        <v>6.0389999999999997</v>
      </c>
      <c r="O271" s="11">
        <v>8.0190000000000001</v>
      </c>
      <c r="P271" s="11">
        <v>-0.30299999999999999</v>
      </c>
      <c r="Q271" s="11">
        <v>-0.65600000000000003</v>
      </c>
      <c r="R271" s="11">
        <v>-1.238</v>
      </c>
      <c r="S271" s="11">
        <v>24.131</v>
      </c>
      <c r="T271" s="11">
        <v>166.2</v>
      </c>
      <c r="U271" s="12"/>
    </row>
    <row r="272" spans="1:21">
      <c r="A272" s="10">
        <v>271</v>
      </c>
      <c r="B272" s="10">
        <v>191177</v>
      </c>
      <c r="C272" s="10" t="str">
        <f>VLOOKUP(B272,Sheet2!A:G,7,(FALSE))</f>
        <v>982 123729636598</v>
      </c>
      <c r="D272" s="10">
        <v>171646</v>
      </c>
      <c r="E272" s="10" t="s">
        <v>29</v>
      </c>
      <c r="F272" s="10"/>
      <c r="G272" s="10" t="s">
        <v>30</v>
      </c>
      <c r="H272" s="10">
        <v>2</v>
      </c>
      <c r="I272" s="10">
        <v>84.5</v>
      </c>
      <c r="J272" s="10">
        <v>18.2</v>
      </c>
      <c r="K272" s="10">
        <v>2.4</v>
      </c>
      <c r="L272" s="10">
        <v>13.3</v>
      </c>
      <c r="M272" s="10">
        <v>99.7</v>
      </c>
      <c r="N272" s="11">
        <v>3.282</v>
      </c>
      <c r="O272" s="11">
        <v>4.62</v>
      </c>
      <c r="P272" s="11">
        <v>-0.38100000000000001</v>
      </c>
      <c r="Q272" s="11">
        <v>-1.08</v>
      </c>
      <c r="R272" s="11">
        <v>-1.613</v>
      </c>
      <c r="S272" s="11">
        <v>22.756</v>
      </c>
      <c r="T272" s="11">
        <v>166.19</v>
      </c>
      <c r="U272" s="12">
        <v>2.1000000000000001E-2</v>
      </c>
    </row>
    <row r="273" spans="1:21">
      <c r="A273" s="10">
        <v>272</v>
      </c>
      <c r="B273" s="10">
        <v>190929</v>
      </c>
      <c r="C273" s="10" t="str">
        <f>VLOOKUP(B273,Sheet2!A:G,7,(FALSE))</f>
        <v>982 123729636846</v>
      </c>
      <c r="D273" s="10">
        <v>170983</v>
      </c>
      <c r="E273" s="10" t="s">
        <v>29</v>
      </c>
      <c r="F273" s="10"/>
      <c r="G273" s="10" t="s">
        <v>30</v>
      </c>
      <c r="H273" s="10">
        <v>2</v>
      </c>
      <c r="I273" s="10">
        <v>92</v>
      </c>
      <c r="J273" s="10">
        <v>20.8</v>
      </c>
      <c r="K273" s="10">
        <v>3.2</v>
      </c>
      <c r="L273" s="10">
        <v>15.4</v>
      </c>
      <c r="M273" s="10">
        <v>99.4</v>
      </c>
      <c r="N273" s="11">
        <v>5.1890000000000001</v>
      </c>
      <c r="O273" s="11">
        <v>8.3919999999999995</v>
      </c>
      <c r="P273" s="11">
        <v>-0.13800000000000001</v>
      </c>
      <c r="Q273" s="11">
        <v>-0.108</v>
      </c>
      <c r="R273" s="11">
        <v>-0.18</v>
      </c>
      <c r="S273" s="11">
        <v>28.960999999999999</v>
      </c>
      <c r="T273" s="11">
        <v>165.58</v>
      </c>
      <c r="U273" s="12">
        <v>2.1000000000000001E-2</v>
      </c>
    </row>
    <row r="274" spans="1:21">
      <c r="A274" s="10">
        <v>273</v>
      </c>
      <c r="B274" s="10">
        <v>191405</v>
      </c>
      <c r="C274" s="10" t="str">
        <f>VLOOKUP(B274,Sheet2!A:G,7,(FALSE))</f>
        <v>982 123729636370</v>
      </c>
      <c r="D274" s="10">
        <v>162667</v>
      </c>
      <c r="E274" s="10" t="s">
        <v>29</v>
      </c>
      <c r="F274" s="10"/>
      <c r="G274" s="10" t="s">
        <v>30</v>
      </c>
      <c r="H274" s="10">
        <v>2</v>
      </c>
      <c r="I274" s="10">
        <v>92</v>
      </c>
      <c r="J274" s="10">
        <v>18.600000000000001</v>
      </c>
      <c r="K274" s="10">
        <v>3</v>
      </c>
      <c r="L274" s="10">
        <v>15.9</v>
      </c>
      <c r="M274" s="10">
        <v>98.9</v>
      </c>
      <c r="N274" s="11">
        <v>6.5679999999999996</v>
      </c>
      <c r="O274" s="11">
        <v>9.8140000000000001</v>
      </c>
      <c r="P274" s="11">
        <v>-0.68700000000000006</v>
      </c>
      <c r="Q274" s="11">
        <v>-1.327</v>
      </c>
      <c r="R274" s="11">
        <v>-1.095</v>
      </c>
      <c r="S274" s="11">
        <v>18.155999999999999</v>
      </c>
      <c r="T274" s="11">
        <v>165.32</v>
      </c>
      <c r="U274" s="12">
        <v>6.0999999999999999E-2</v>
      </c>
    </row>
    <row r="275" spans="1:21">
      <c r="A275" s="10">
        <v>274</v>
      </c>
      <c r="B275" s="10">
        <v>190786</v>
      </c>
      <c r="C275" s="10" t="str">
        <f>VLOOKUP(B275,Sheet2!A:G,7,(FALSE))</f>
        <v>982 123729636989</v>
      </c>
      <c r="D275" s="10">
        <v>170293</v>
      </c>
      <c r="E275" s="10" t="s">
        <v>29</v>
      </c>
      <c r="F275" s="10"/>
      <c r="G275" s="10" t="s">
        <v>30</v>
      </c>
      <c r="H275" s="10">
        <v>2</v>
      </c>
      <c r="I275" s="10">
        <v>88.5</v>
      </c>
      <c r="J275" s="10">
        <v>20.8</v>
      </c>
      <c r="K275" s="10">
        <v>3</v>
      </c>
      <c r="L275" s="10">
        <v>14.3</v>
      </c>
      <c r="M275" s="10">
        <v>99.2</v>
      </c>
      <c r="N275" s="11">
        <v>6.0590000000000002</v>
      </c>
      <c r="O275" s="11">
        <v>7.1269999999999998</v>
      </c>
      <c r="P275" s="11">
        <v>4.8000000000000001E-2</v>
      </c>
      <c r="Q275" s="11">
        <v>1.6E-2</v>
      </c>
      <c r="R275" s="11">
        <v>0.23</v>
      </c>
      <c r="S275" s="11">
        <v>31.427</v>
      </c>
      <c r="T275" s="11">
        <v>164.91</v>
      </c>
      <c r="U275" s="12"/>
    </row>
    <row r="276" spans="1:21">
      <c r="A276" s="10">
        <v>275</v>
      </c>
      <c r="B276" s="10">
        <v>191497</v>
      </c>
      <c r="C276" s="10" t="str">
        <f>VLOOKUP(B276,Sheet2!A:G,7,(FALSE))</f>
        <v>982 123729636278</v>
      </c>
      <c r="D276" s="10">
        <v>171646</v>
      </c>
      <c r="E276" s="10" t="s">
        <v>29</v>
      </c>
      <c r="F276" s="10"/>
      <c r="G276" s="10" t="s">
        <v>30</v>
      </c>
      <c r="H276" s="10">
        <v>2</v>
      </c>
      <c r="I276" s="10">
        <v>86.5</v>
      </c>
      <c r="J276" s="10">
        <v>19.399999999999999</v>
      </c>
      <c r="K276" s="10">
        <v>2.9</v>
      </c>
      <c r="L276" s="10">
        <v>14.9</v>
      </c>
      <c r="M276" s="10">
        <v>99.2</v>
      </c>
      <c r="N276" s="11">
        <v>3.6829999999999998</v>
      </c>
      <c r="O276" s="11">
        <v>3.7330000000000001</v>
      </c>
      <c r="P276" s="11">
        <v>-0.248</v>
      </c>
      <c r="Q276" s="11">
        <v>-1.1839999999999999</v>
      </c>
      <c r="R276" s="11">
        <v>-0.84199999999999997</v>
      </c>
      <c r="S276" s="11">
        <v>24.527000000000001</v>
      </c>
      <c r="T276" s="11">
        <v>164.81</v>
      </c>
      <c r="U276" s="12">
        <v>3.9E-2</v>
      </c>
    </row>
    <row r="277" spans="1:21">
      <c r="A277" s="10">
        <v>276</v>
      </c>
      <c r="B277" s="10">
        <v>192017</v>
      </c>
      <c r="C277" s="10" t="str">
        <f>VLOOKUP(B277,Sheet2!A:G,7,(FALSE))</f>
        <v>982 123729639758</v>
      </c>
      <c r="D277" s="10">
        <v>170983</v>
      </c>
      <c r="E277" s="10" t="s">
        <v>29</v>
      </c>
      <c r="F277" s="10"/>
      <c r="G277" s="10" t="s">
        <v>30</v>
      </c>
      <c r="H277" s="10">
        <v>1</v>
      </c>
      <c r="I277" s="10">
        <v>85.5</v>
      </c>
      <c r="J277" s="10">
        <v>16.2</v>
      </c>
      <c r="K277" s="10">
        <v>2.4</v>
      </c>
      <c r="L277" s="10">
        <v>14.8</v>
      </c>
      <c r="M277" s="10">
        <v>100</v>
      </c>
      <c r="N277" s="11">
        <v>2.2320000000000002</v>
      </c>
      <c r="O277" s="11">
        <v>3.5150000000000001</v>
      </c>
      <c r="P277" s="11">
        <v>0.33800000000000002</v>
      </c>
      <c r="Q277" s="11">
        <v>0.33500000000000002</v>
      </c>
      <c r="R277" s="11">
        <v>-2.1440000000000001</v>
      </c>
      <c r="S277" s="11">
        <v>21.553999999999998</v>
      </c>
      <c r="T277" s="11">
        <v>164.57</v>
      </c>
      <c r="U277" s="12">
        <v>1.2999999999999999E-2</v>
      </c>
    </row>
    <row r="278" spans="1:21">
      <c r="A278" s="10">
        <v>277</v>
      </c>
      <c r="B278" s="10">
        <v>190571</v>
      </c>
      <c r="C278" s="10" t="str">
        <f>VLOOKUP(B278,Sheet2!A:G,7,(FALSE))</f>
        <v>982 123729637204</v>
      </c>
      <c r="D278" s="10">
        <v>171412</v>
      </c>
      <c r="E278" s="10" t="s">
        <v>29</v>
      </c>
      <c r="F278" s="10"/>
      <c r="G278" s="10" t="s">
        <v>30</v>
      </c>
      <c r="H278" s="10">
        <v>3</v>
      </c>
      <c r="I278" s="10">
        <v>85</v>
      </c>
      <c r="J278" s="10">
        <v>20</v>
      </c>
      <c r="K278" s="10">
        <v>3.2</v>
      </c>
      <c r="L278" s="10">
        <v>15.9</v>
      </c>
      <c r="M278" s="10">
        <v>99.1</v>
      </c>
      <c r="N278" s="11">
        <v>5.625</v>
      </c>
      <c r="O278" s="11">
        <v>6.2640000000000002</v>
      </c>
      <c r="P278" s="11">
        <v>-0.98599999999999999</v>
      </c>
      <c r="Q278" s="11">
        <v>-0.60299999999999998</v>
      </c>
      <c r="R278" s="11">
        <v>-0.67200000000000004</v>
      </c>
      <c r="S278" s="11">
        <v>21.489000000000001</v>
      </c>
      <c r="T278" s="11">
        <v>164.53</v>
      </c>
      <c r="U278" s="12">
        <v>0.107</v>
      </c>
    </row>
    <row r="279" spans="1:21">
      <c r="A279" s="10">
        <v>278</v>
      </c>
      <c r="B279" s="10">
        <v>193774</v>
      </c>
      <c r="C279" s="10" t="str">
        <f>VLOOKUP(B279,Sheet2!A:G,7,(FALSE))</f>
        <v>982 123729638001</v>
      </c>
      <c r="D279" s="10" t="s">
        <v>18</v>
      </c>
      <c r="E279" s="10" t="s">
        <v>29</v>
      </c>
      <c r="F279" s="10"/>
      <c r="G279" s="10" t="s">
        <v>30</v>
      </c>
      <c r="H279" s="10">
        <v>1</v>
      </c>
      <c r="I279" s="10">
        <v>85.5</v>
      </c>
      <c r="J279" s="10">
        <v>19.899999999999999</v>
      </c>
      <c r="K279" s="10">
        <v>2.8</v>
      </c>
      <c r="L279" s="10">
        <v>14.1</v>
      </c>
      <c r="M279" s="10">
        <v>99.3</v>
      </c>
      <c r="N279" s="11">
        <v>7.5430000000000001</v>
      </c>
      <c r="O279" s="11">
        <v>7.4880000000000004</v>
      </c>
      <c r="P279" s="11"/>
      <c r="Q279" s="11"/>
      <c r="R279" s="11">
        <v>1.7000000000000001E-2</v>
      </c>
      <c r="S279" s="11">
        <v>29.266999999999999</v>
      </c>
      <c r="T279" s="11">
        <v>164.22</v>
      </c>
      <c r="U279" s="12"/>
    </row>
    <row r="280" spans="1:21">
      <c r="A280" s="10">
        <v>279</v>
      </c>
      <c r="B280" s="10">
        <v>193065</v>
      </c>
      <c r="C280" s="10" t="str">
        <f>VLOOKUP(B280,Sheet2!A:G,7,(FALSE))</f>
        <v>982 123729638710</v>
      </c>
      <c r="D280" s="10">
        <v>170312</v>
      </c>
      <c r="E280" s="10" t="s">
        <v>29</v>
      </c>
      <c r="F280" s="10"/>
      <c r="G280" s="10" t="s">
        <v>30</v>
      </c>
      <c r="H280" s="10">
        <v>1</v>
      </c>
      <c r="I280" s="10">
        <v>84</v>
      </c>
      <c r="J280" s="10">
        <v>17.5</v>
      </c>
      <c r="K280" s="10">
        <v>2.8</v>
      </c>
      <c r="L280" s="10">
        <v>15.7</v>
      </c>
      <c r="M280" s="10">
        <v>99.8</v>
      </c>
      <c r="N280" s="11">
        <v>4.6420000000000003</v>
      </c>
      <c r="O280" s="11">
        <v>6.7050000000000001</v>
      </c>
      <c r="P280" s="11">
        <v>-6.5000000000000002E-2</v>
      </c>
      <c r="Q280" s="11">
        <v>-0.92700000000000005</v>
      </c>
      <c r="R280" s="11">
        <v>-1.3859999999999999</v>
      </c>
      <c r="S280" s="11">
        <v>23.899000000000001</v>
      </c>
      <c r="T280" s="11">
        <v>163.15</v>
      </c>
      <c r="U280" s="12">
        <v>-2.1000000000000001E-2</v>
      </c>
    </row>
    <row r="281" spans="1:21">
      <c r="A281" s="10">
        <v>280</v>
      </c>
      <c r="B281" s="10">
        <v>190734</v>
      </c>
      <c r="C281" s="10" t="str">
        <f>VLOOKUP(B281,Sheet2!A:G,7,(FALSE))</f>
        <v>982 123729637041</v>
      </c>
      <c r="D281" s="10">
        <v>171737</v>
      </c>
      <c r="E281" s="10" t="s">
        <v>29</v>
      </c>
      <c r="F281" s="10"/>
      <c r="G281" s="10" t="s">
        <v>30</v>
      </c>
      <c r="H281" s="10">
        <v>1</v>
      </c>
      <c r="I281" s="10">
        <v>89.5</v>
      </c>
      <c r="J281" s="10">
        <v>17.600000000000001</v>
      </c>
      <c r="K281" s="10">
        <v>2.7</v>
      </c>
      <c r="L281" s="10">
        <v>15.5</v>
      </c>
      <c r="M281" s="10">
        <v>99.5</v>
      </c>
      <c r="N281" s="11">
        <v>4.7869999999999999</v>
      </c>
      <c r="O281" s="11">
        <v>5.9509999999999996</v>
      </c>
      <c r="P281" s="11">
        <v>-0.38600000000000001</v>
      </c>
      <c r="Q281" s="11">
        <v>0.17100000000000001</v>
      </c>
      <c r="R281" s="11">
        <v>-1.0740000000000001</v>
      </c>
      <c r="S281" s="11">
        <v>21.835999999999999</v>
      </c>
      <c r="T281" s="11">
        <v>161.80000000000001</v>
      </c>
      <c r="U281" s="12">
        <v>1.4E-2</v>
      </c>
    </row>
    <row r="282" spans="1:21">
      <c r="A282" s="10">
        <v>281</v>
      </c>
      <c r="B282" s="10">
        <v>191743</v>
      </c>
      <c r="C282" s="10" t="str">
        <f>VLOOKUP(B282,Sheet2!A:G,7,(FALSE))</f>
        <v>982 123729636032</v>
      </c>
      <c r="D282" s="10">
        <v>170983</v>
      </c>
      <c r="E282" s="10" t="s">
        <v>29</v>
      </c>
      <c r="F282" s="10"/>
      <c r="G282" s="10" t="s">
        <v>30</v>
      </c>
      <c r="H282" s="10">
        <v>1</v>
      </c>
      <c r="I282" s="10">
        <v>86.5</v>
      </c>
      <c r="J282" s="10">
        <v>16.399999999999999</v>
      </c>
      <c r="K282" s="10">
        <v>3.2</v>
      </c>
      <c r="L282" s="10">
        <v>19.8</v>
      </c>
      <c r="M282" s="10">
        <v>99.7</v>
      </c>
      <c r="N282" s="11">
        <v>5.13</v>
      </c>
      <c r="O282" s="11">
        <v>6.8419999999999996</v>
      </c>
      <c r="P282" s="11">
        <v>-0.503</v>
      </c>
      <c r="Q282" s="11">
        <v>-0.90200000000000002</v>
      </c>
      <c r="R282" s="11">
        <v>-2.0019999999999998</v>
      </c>
      <c r="S282" s="11">
        <v>20.056000000000001</v>
      </c>
      <c r="T282" s="11">
        <v>160.72999999999999</v>
      </c>
      <c r="U282" s="12">
        <v>1.2E-2</v>
      </c>
    </row>
    <row r="283" spans="1:21">
      <c r="A283" s="10">
        <v>282</v>
      </c>
      <c r="B283" s="10">
        <v>191115</v>
      </c>
      <c r="C283" s="10" t="str">
        <f>VLOOKUP(B283,Sheet2!A:G,7,(FALSE))</f>
        <v>982 123729636660</v>
      </c>
      <c r="D283" s="10">
        <v>171646</v>
      </c>
      <c r="E283" s="10" t="s">
        <v>29</v>
      </c>
      <c r="F283" s="10"/>
      <c r="G283" s="10" t="s">
        <v>30</v>
      </c>
      <c r="H283" s="10">
        <v>2</v>
      </c>
      <c r="I283" s="10">
        <v>85</v>
      </c>
      <c r="J283" s="10">
        <v>19.100000000000001</v>
      </c>
      <c r="K283" s="10">
        <v>3</v>
      </c>
      <c r="L283" s="10">
        <v>16</v>
      </c>
      <c r="M283" s="10">
        <v>99.5</v>
      </c>
      <c r="N283" s="11">
        <v>4.7759999999999998</v>
      </c>
      <c r="O283" s="11">
        <v>5.5990000000000002</v>
      </c>
      <c r="P283" s="11">
        <v>-0.58399999999999996</v>
      </c>
      <c r="Q283" s="11">
        <v>-1.1619999999999999</v>
      </c>
      <c r="R283" s="11">
        <v>-0.81599999999999995</v>
      </c>
      <c r="S283" s="11">
        <v>22.021000000000001</v>
      </c>
      <c r="T283" s="11">
        <v>160.4</v>
      </c>
      <c r="U283" s="12">
        <v>4.5999999999999999E-2</v>
      </c>
    </row>
    <row r="284" spans="1:21">
      <c r="A284" s="10">
        <v>283</v>
      </c>
      <c r="B284" s="10">
        <v>192900</v>
      </c>
      <c r="C284" s="10" t="str">
        <f>VLOOKUP(B284,Sheet2!A:G,7,(FALSE))</f>
        <v>982 123729638875</v>
      </c>
      <c r="D284" s="10">
        <v>170293</v>
      </c>
      <c r="E284" s="10" t="s">
        <v>29</v>
      </c>
      <c r="F284" s="10"/>
      <c r="G284" s="10" t="s">
        <v>30</v>
      </c>
      <c r="H284" s="10">
        <v>1</v>
      </c>
      <c r="I284" s="10">
        <v>87.5</v>
      </c>
      <c r="J284" s="10">
        <v>19.600000000000001</v>
      </c>
      <c r="K284" s="10">
        <v>3</v>
      </c>
      <c r="L284" s="10">
        <v>15.4</v>
      </c>
      <c r="M284" s="10">
        <v>98.9</v>
      </c>
      <c r="N284" s="11">
        <v>5.4729999999999999</v>
      </c>
      <c r="O284" s="11">
        <v>7.1909999999999998</v>
      </c>
      <c r="P284" s="11">
        <v>0.158</v>
      </c>
      <c r="Q284" s="11">
        <v>0.83699999999999997</v>
      </c>
      <c r="R284" s="11">
        <v>-0.64300000000000002</v>
      </c>
      <c r="S284" s="11">
        <v>28.097000000000001</v>
      </c>
      <c r="T284" s="11">
        <v>160.19</v>
      </c>
      <c r="U284" s="12">
        <v>-1.7999999999999999E-2</v>
      </c>
    </row>
    <row r="285" spans="1:21">
      <c r="A285" s="10">
        <v>284</v>
      </c>
      <c r="B285" s="10">
        <v>194497</v>
      </c>
      <c r="C285" s="10" t="str">
        <f>VLOOKUP(B285,Sheet2!A:G,7,(FALSE))</f>
        <v>982 123729640278</v>
      </c>
      <c r="D285" s="10" t="s">
        <v>18</v>
      </c>
      <c r="E285" s="10" t="s">
        <v>29</v>
      </c>
      <c r="F285" s="10"/>
      <c r="G285" s="10" t="s">
        <v>30</v>
      </c>
      <c r="H285" s="10">
        <v>1</v>
      </c>
      <c r="I285" s="10">
        <v>91.5</v>
      </c>
      <c r="J285" s="10">
        <v>19</v>
      </c>
      <c r="K285" s="10">
        <v>2.9</v>
      </c>
      <c r="L285" s="10">
        <v>15</v>
      </c>
      <c r="M285" s="10">
        <v>99.5</v>
      </c>
      <c r="N285" s="11">
        <v>5.4930000000000003</v>
      </c>
      <c r="O285" s="11">
        <v>6.2619999999999996</v>
      </c>
      <c r="P285" s="11">
        <v>0.28100000000000003</v>
      </c>
      <c r="Q285" s="11">
        <v>0.44900000000000001</v>
      </c>
      <c r="R285" s="11">
        <v>-0.54500000000000004</v>
      </c>
      <c r="S285" s="11">
        <v>24.827000000000002</v>
      </c>
      <c r="T285" s="11">
        <v>159.52000000000001</v>
      </c>
      <c r="U285" s="12"/>
    </row>
    <row r="286" spans="1:21">
      <c r="A286" s="10">
        <v>285</v>
      </c>
      <c r="B286" s="10">
        <v>194354</v>
      </c>
      <c r="C286" s="10" t="str">
        <f>VLOOKUP(B286,Sheet2!A:G,7,(FALSE))</f>
        <v>982 123729640421</v>
      </c>
      <c r="D286" s="10" t="s">
        <v>18</v>
      </c>
      <c r="E286" s="10" t="s">
        <v>29</v>
      </c>
      <c r="F286" s="10"/>
      <c r="G286" s="10" t="s">
        <v>30</v>
      </c>
      <c r="H286" s="10">
        <v>1</v>
      </c>
      <c r="I286" s="10">
        <v>80</v>
      </c>
      <c r="J286" s="10">
        <v>19.5</v>
      </c>
      <c r="K286" s="10">
        <v>2.9</v>
      </c>
      <c r="L286" s="10">
        <v>15.1</v>
      </c>
      <c r="M286" s="10">
        <v>99.5</v>
      </c>
      <c r="N286" s="11">
        <v>4.1050000000000004</v>
      </c>
      <c r="O286" s="11">
        <v>3.464</v>
      </c>
      <c r="P286" s="11"/>
      <c r="Q286" s="11"/>
      <c r="R286" s="11">
        <v>-0.246</v>
      </c>
      <c r="S286" s="11">
        <v>28.902000000000001</v>
      </c>
      <c r="T286" s="11">
        <v>158.88</v>
      </c>
      <c r="U286" s="12"/>
    </row>
    <row r="287" spans="1:21">
      <c r="A287" s="10">
        <v>286</v>
      </c>
      <c r="B287" s="10">
        <v>192213</v>
      </c>
      <c r="C287" s="10" t="str">
        <f>VLOOKUP(B287,Sheet2!A:G,7,(FALSE))</f>
        <v>982 123729639562</v>
      </c>
      <c r="D287" s="10">
        <v>172344</v>
      </c>
      <c r="E287" s="10" t="s">
        <v>29</v>
      </c>
      <c r="F287" s="10"/>
      <c r="G287" s="10" t="s">
        <v>30</v>
      </c>
      <c r="H287" s="10">
        <v>1</v>
      </c>
      <c r="I287" s="10">
        <v>87</v>
      </c>
      <c r="J287" s="10">
        <v>18.3</v>
      </c>
      <c r="K287" s="10">
        <v>2.9</v>
      </c>
      <c r="L287" s="10">
        <v>15.7</v>
      </c>
      <c r="M287" s="10">
        <v>99.3</v>
      </c>
      <c r="N287" s="11">
        <v>3.2559999999999998</v>
      </c>
      <c r="O287" s="11">
        <v>4.5339999999999998</v>
      </c>
      <c r="P287" s="11">
        <v>-0.58399999999999996</v>
      </c>
      <c r="Q287" s="11">
        <v>-1.008</v>
      </c>
      <c r="R287" s="11">
        <v>-1.274</v>
      </c>
      <c r="S287" s="11">
        <v>21.274000000000001</v>
      </c>
      <c r="T287" s="11">
        <v>158.57</v>
      </c>
      <c r="U287" s="12">
        <v>3.2000000000000001E-2</v>
      </c>
    </row>
    <row r="288" spans="1:21">
      <c r="A288" s="10">
        <v>287</v>
      </c>
      <c r="B288" s="10">
        <v>191863</v>
      </c>
      <c r="C288" s="10" t="str">
        <f>VLOOKUP(B288,Sheet2!A:G,7,(FALSE))</f>
        <v>982 123729635912</v>
      </c>
      <c r="D288" s="10">
        <v>171555</v>
      </c>
      <c r="E288" s="10" t="s">
        <v>29</v>
      </c>
      <c r="F288" s="10"/>
      <c r="G288" s="10" t="s">
        <v>30</v>
      </c>
      <c r="H288" s="10">
        <v>2</v>
      </c>
      <c r="I288" s="10">
        <v>89.5</v>
      </c>
      <c r="J288" s="10">
        <v>19.3</v>
      </c>
      <c r="K288" s="10">
        <v>2.9</v>
      </c>
      <c r="L288" s="10">
        <v>15</v>
      </c>
      <c r="M288" s="10">
        <v>99.5</v>
      </c>
      <c r="N288" s="11">
        <v>4.3860000000000001</v>
      </c>
      <c r="O288" s="11">
        <v>5.1509999999999998</v>
      </c>
      <c r="P288" s="11">
        <v>-0.13500000000000001</v>
      </c>
      <c r="Q288" s="11">
        <v>0.41199999999999998</v>
      </c>
      <c r="R288" s="11">
        <v>-0.85299999999999998</v>
      </c>
      <c r="S288" s="11">
        <v>23.978999999999999</v>
      </c>
      <c r="T288" s="11">
        <v>157.37</v>
      </c>
      <c r="U288" s="12">
        <v>8.0000000000000002E-3</v>
      </c>
    </row>
    <row r="289" spans="1:21">
      <c r="A289" s="10">
        <v>288</v>
      </c>
      <c r="B289" s="10">
        <v>192043</v>
      </c>
      <c r="C289" s="10" t="str">
        <f>VLOOKUP(B289,Sheet2!A:G,7,(FALSE))</f>
        <v>982 123729639732</v>
      </c>
      <c r="D289" s="10">
        <v>171412</v>
      </c>
      <c r="E289" s="10" t="s">
        <v>29</v>
      </c>
      <c r="F289" s="10"/>
      <c r="G289" s="10" t="s">
        <v>30</v>
      </c>
      <c r="H289" s="10">
        <v>1</v>
      </c>
      <c r="I289" s="10">
        <v>86.5</v>
      </c>
      <c r="J289" s="10">
        <v>19.2</v>
      </c>
      <c r="K289" s="10">
        <v>2.6</v>
      </c>
      <c r="L289" s="10">
        <v>13.8</v>
      </c>
      <c r="M289" s="10">
        <v>99.7</v>
      </c>
      <c r="N289" s="11">
        <v>4.2270000000000003</v>
      </c>
      <c r="O289" s="11">
        <v>4.21</v>
      </c>
      <c r="P289" s="11">
        <v>-1.0049999999999999</v>
      </c>
      <c r="Q289" s="11">
        <v>-5.1999999999999998E-2</v>
      </c>
      <c r="R289" s="11">
        <v>-0.56899999999999995</v>
      </c>
      <c r="S289" s="11">
        <v>25.148</v>
      </c>
      <c r="T289" s="11">
        <v>156.35</v>
      </c>
      <c r="U289" s="12"/>
    </row>
    <row r="290" spans="1:21">
      <c r="B290"/>
      <c r="C290" s="18"/>
      <c r="D290"/>
      <c r="E290"/>
      <c r="F290"/>
      <c r="G290"/>
      <c r="H290"/>
      <c r="I290"/>
      <c r="J290"/>
      <c r="K290"/>
      <c r="L290"/>
      <c r="M290"/>
      <c r="N290" s="1"/>
      <c r="O290" s="1"/>
      <c r="P290" s="1"/>
      <c r="Q290" s="1"/>
      <c r="R290" s="1"/>
      <c r="S290" s="1"/>
      <c r="T290" s="1"/>
      <c r="U290" s="2"/>
    </row>
    <row r="291" spans="1:21">
      <c r="B291"/>
      <c r="C291" s="18"/>
      <c r="D291"/>
      <c r="E291"/>
      <c r="F291"/>
      <c r="G291"/>
      <c r="H291"/>
      <c r="I291"/>
      <c r="J291"/>
      <c r="K291"/>
      <c r="L291"/>
      <c r="M291"/>
      <c r="N291" s="1"/>
      <c r="O291" s="1"/>
      <c r="P291" s="1"/>
      <c r="Q291" s="1"/>
      <c r="R291" s="1"/>
      <c r="S291" s="1"/>
      <c r="T291" s="1"/>
      <c r="U291" s="2"/>
    </row>
    <row r="292" spans="1:21">
      <c r="B292"/>
      <c r="C292" s="18"/>
      <c r="D292"/>
      <c r="E292"/>
      <c r="F292"/>
      <c r="G292"/>
      <c r="H292"/>
      <c r="I292"/>
      <c r="J292"/>
      <c r="K292"/>
      <c r="L292"/>
      <c r="M292"/>
      <c r="N292" s="1"/>
      <c r="O292" s="1"/>
      <c r="P292" s="1"/>
      <c r="Q292" s="1"/>
      <c r="R292" s="1"/>
      <c r="S292" s="1"/>
      <c r="T292" s="1"/>
      <c r="U292" s="2"/>
    </row>
    <row r="293" spans="1:21">
      <c r="B293"/>
      <c r="C293" s="18"/>
      <c r="D293"/>
      <c r="E293"/>
      <c r="F293"/>
      <c r="G293"/>
      <c r="H293"/>
      <c r="I293"/>
      <c r="J293"/>
      <c r="K293"/>
      <c r="L293"/>
      <c r="M293"/>
      <c r="N293" s="1"/>
      <c r="O293" s="1"/>
      <c r="P293" s="1"/>
      <c r="Q293" s="1"/>
      <c r="R293" s="1"/>
      <c r="S293" s="1"/>
      <c r="T293" s="1"/>
      <c r="U293" s="2"/>
    </row>
    <row r="294" spans="1:21">
      <c r="B294"/>
      <c r="C294" s="18"/>
      <c r="D294"/>
      <c r="E294"/>
      <c r="F294"/>
      <c r="G294"/>
      <c r="H294"/>
      <c r="I294"/>
      <c r="J294"/>
      <c r="K294"/>
      <c r="L294"/>
      <c r="M294"/>
      <c r="N294" s="1"/>
      <c r="O294" s="1"/>
      <c r="P294" s="1"/>
      <c r="Q294" s="1"/>
      <c r="R294" s="1"/>
      <c r="S294" s="1"/>
      <c r="T294" s="1"/>
      <c r="U294" s="2"/>
    </row>
    <row r="295" spans="1:21">
      <c r="B295"/>
      <c r="C295" s="18"/>
      <c r="D295"/>
      <c r="E295"/>
      <c r="F295"/>
      <c r="G295"/>
      <c r="H295"/>
      <c r="I295"/>
      <c r="J295"/>
      <c r="K295"/>
      <c r="L295"/>
      <c r="M295"/>
      <c r="N295" s="1"/>
      <c r="O295" s="1"/>
      <c r="P295" s="1"/>
      <c r="Q295" s="1"/>
      <c r="R295" s="1"/>
      <c r="S295" s="1"/>
      <c r="T295" s="1"/>
      <c r="U295" s="2"/>
    </row>
  </sheetData>
  <sortState xmlns:xlrd2="http://schemas.microsoft.com/office/spreadsheetml/2017/richdata2" ref="A2:V164">
    <sortCondition ref="A2:A16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CFAAA-911D-4B1E-A8AA-38D8A815320C}">
  <dimension ref="A1:G347"/>
  <sheetViews>
    <sheetView workbookViewId="0">
      <selection activeCell="G12" sqref="G12"/>
    </sheetView>
  </sheetViews>
  <sheetFormatPr defaultColWidth="8.85546875" defaultRowHeight="15"/>
  <sheetData>
    <row r="1" spans="1:7">
      <c r="A1" s="18" t="s">
        <v>0</v>
      </c>
      <c r="B1" s="18" t="s">
        <v>25</v>
      </c>
      <c r="C1" s="18" t="s">
        <v>1</v>
      </c>
      <c r="D1" s="18" t="s">
        <v>26</v>
      </c>
      <c r="E1" s="18" t="s">
        <v>27</v>
      </c>
      <c r="F1" s="18" t="s">
        <v>28</v>
      </c>
      <c r="G1" s="18" t="s">
        <v>61</v>
      </c>
    </row>
    <row r="2" spans="1:7">
      <c r="A2" s="18">
        <v>190017</v>
      </c>
      <c r="B2" s="18" t="s">
        <v>29</v>
      </c>
      <c r="C2" s="18" t="s">
        <v>16</v>
      </c>
      <c r="D2" s="18">
        <v>161007</v>
      </c>
      <c r="E2" s="18"/>
      <c r="F2" s="18" t="s">
        <v>30</v>
      </c>
      <c r="G2" s="18" t="s">
        <v>64</v>
      </c>
    </row>
    <row r="3" spans="1:7">
      <c r="A3" s="18">
        <v>190101</v>
      </c>
      <c r="B3" s="18" t="s">
        <v>29</v>
      </c>
      <c r="C3" s="18">
        <v>170364</v>
      </c>
      <c r="D3" s="18">
        <v>170290</v>
      </c>
      <c r="E3" s="18"/>
      <c r="F3" s="18" t="s">
        <v>31</v>
      </c>
      <c r="G3" s="18" t="s">
        <v>68</v>
      </c>
    </row>
    <row r="4" spans="1:7">
      <c r="A4" s="18">
        <v>190105</v>
      </c>
      <c r="B4" s="18" t="s">
        <v>29</v>
      </c>
      <c r="C4" s="18">
        <v>180458</v>
      </c>
      <c r="D4" s="18">
        <v>172643</v>
      </c>
      <c r="E4" s="18"/>
      <c r="F4" s="18" t="s">
        <v>31</v>
      </c>
      <c r="G4" s="18" t="s">
        <v>69</v>
      </c>
    </row>
    <row r="5" spans="1:7">
      <c r="A5" s="18">
        <v>190109</v>
      </c>
      <c r="B5" s="18" t="s">
        <v>29</v>
      </c>
      <c r="C5" s="18">
        <v>180557</v>
      </c>
      <c r="D5" s="18">
        <v>120977</v>
      </c>
      <c r="E5" s="18"/>
      <c r="F5" s="18" t="s">
        <v>31</v>
      </c>
      <c r="G5" s="18" t="s">
        <v>70</v>
      </c>
    </row>
    <row r="6" spans="1:7">
      <c r="A6" s="18">
        <v>190157</v>
      </c>
      <c r="B6" s="18" t="s">
        <v>29</v>
      </c>
      <c r="C6" s="18">
        <v>180458</v>
      </c>
      <c r="D6" s="18">
        <v>161698</v>
      </c>
      <c r="E6" s="18"/>
      <c r="F6" s="18" t="s">
        <v>31</v>
      </c>
      <c r="G6" s="18" t="s">
        <v>77</v>
      </c>
    </row>
    <row r="7" spans="1:7">
      <c r="A7" s="18">
        <v>190177</v>
      </c>
      <c r="B7" s="18" t="s">
        <v>29</v>
      </c>
      <c r="C7" s="18">
        <v>180056</v>
      </c>
      <c r="D7" s="18">
        <v>152194</v>
      </c>
      <c r="E7" s="18"/>
      <c r="F7" s="18" t="s">
        <v>31</v>
      </c>
      <c r="G7" s="18" t="s">
        <v>80</v>
      </c>
    </row>
    <row r="8" spans="1:7">
      <c r="A8" s="18">
        <v>190200</v>
      </c>
      <c r="B8" s="18" t="s">
        <v>29</v>
      </c>
      <c r="C8" s="18">
        <v>172344</v>
      </c>
      <c r="D8" s="18">
        <v>151202</v>
      </c>
      <c r="E8" s="18"/>
      <c r="F8" s="18" t="s">
        <v>31</v>
      </c>
      <c r="G8" s="18" t="s">
        <v>81</v>
      </c>
    </row>
    <row r="9" spans="1:7">
      <c r="A9" s="18">
        <v>190111</v>
      </c>
      <c r="B9" s="18" t="s">
        <v>29</v>
      </c>
      <c r="C9" s="18">
        <v>180557</v>
      </c>
      <c r="D9" s="18">
        <v>131325</v>
      </c>
      <c r="E9" s="18"/>
      <c r="F9" s="18" t="s">
        <v>30</v>
      </c>
      <c r="G9" s="18" t="s">
        <v>71</v>
      </c>
    </row>
    <row r="10" spans="1:7">
      <c r="A10" s="18">
        <v>190112</v>
      </c>
      <c r="B10" s="18" t="s">
        <v>58</v>
      </c>
      <c r="C10" s="18">
        <v>180557</v>
      </c>
      <c r="D10" s="18">
        <v>130628</v>
      </c>
      <c r="E10" s="18" t="s">
        <v>33</v>
      </c>
      <c r="F10" s="18" t="s">
        <v>410</v>
      </c>
      <c r="G10" s="18" t="s">
        <v>72</v>
      </c>
    </row>
    <row r="11" spans="1:7">
      <c r="A11" s="18">
        <v>190127</v>
      </c>
      <c r="B11" s="18" t="s">
        <v>38</v>
      </c>
      <c r="C11" s="18">
        <v>165410</v>
      </c>
      <c r="D11" s="18">
        <v>123426</v>
      </c>
      <c r="E11" s="18"/>
      <c r="F11" s="18" t="s">
        <v>30</v>
      </c>
      <c r="G11" s="18" t="s">
        <v>73</v>
      </c>
    </row>
    <row r="12" spans="1:7">
      <c r="A12" s="18">
        <v>190140</v>
      </c>
      <c r="B12" s="18" t="s">
        <v>29</v>
      </c>
      <c r="C12" s="18">
        <v>180557</v>
      </c>
      <c r="D12" s="18">
        <v>130628</v>
      </c>
      <c r="E12" s="18"/>
      <c r="F12" s="18" t="s">
        <v>30</v>
      </c>
      <c r="G12" s="18" t="s">
        <v>74</v>
      </c>
    </row>
    <row r="13" spans="1:7">
      <c r="A13" s="18">
        <v>190155</v>
      </c>
      <c r="B13" s="18" t="s">
        <v>58</v>
      </c>
      <c r="C13" s="18" t="s">
        <v>17</v>
      </c>
      <c r="D13" s="18">
        <v>152188</v>
      </c>
      <c r="E13" s="18" t="s">
        <v>33</v>
      </c>
      <c r="F13" s="18" t="s">
        <v>411</v>
      </c>
      <c r="G13" s="18" t="s">
        <v>75</v>
      </c>
    </row>
    <row r="14" spans="1:7">
      <c r="A14" s="18">
        <v>190243</v>
      </c>
      <c r="B14" s="18" t="s">
        <v>29</v>
      </c>
      <c r="C14" s="18">
        <v>180557</v>
      </c>
      <c r="D14" s="18">
        <v>152526</v>
      </c>
      <c r="E14" s="18"/>
      <c r="F14" s="18" t="s">
        <v>31</v>
      </c>
      <c r="G14" s="18" t="s">
        <v>85</v>
      </c>
    </row>
    <row r="15" spans="1:7">
      <c r="A15" s="18">
        <v>190317</v>
      </c>
      <c r="B15" s="18" t="s">
        <v>29</v>
      </c>
      <c r="C15" s="18">
        <v>180557</v>
      </c>
      <c r="D15" s="18">
        <v>160978</v>
      </c>
      <c r="E15" s="18"/>
      <c r="F15" s="18" t="s">
        <v>31</v>
      </c>
      <c r="G15" s="18" t="s">
        <v>88</v>
      </c>
    </row>
    <row r="16" spans="1:7">
      <c r="A16" s="18">
        <v>190744</v>
      </c>
      <c r="B16" s="18" t="s">
        <v>29</v>
      </c>
      <c r="C16" s="18">
        <v>171737</v>
      </c>
      <c r="D16" s="18">
        <v>151214</v>
      </c>
      <c r="E16" s="18"/>
      <c r="F16" s="18" t="s">
        <v>31</v>
      </c>
      <c r="G16" s="18" t="s">
        <v>104</v>
      </c>
    </row>
    <row r="17" spans="1:7">
      <c r="A17" s="18">
        <v>190171</v>
      </c>
      <c r="B17" s="18" t="s">
        <v>58</v>
      </c>
      <c r="C17" s="18" t="s">
        <v>16</v>
      </c>
      <c r="D17" s="18">
        <v>165276</v>
      </c>
      <c r="E17" s="18" t="s">
        <v>33</v>
      </c>
      <c r="F17" s="18" t="s">
        <v>411</v>
      </c>
      <c r="G17" s="18" t="s">
        <v>79</v>
      </c>
    </row>
    <row r="18" spans="1:7">
      <c r="A18" s="18">
        <v>190767</v>
      </c>
      <c r="B18" s="18" t="s">
        <v>29</v>
      </c>
      <c r="C18" s="18">
        <v>161153</v>
      </c>
      <c r="D18" s="18">
        <v>162600</v>
      </c>
      <c r="E18" s="18"/>
      <c r="F18" s="18" t="s">
        <v>31</v>
      </c>
      <c r="G18" s="18" t="s">
        <v>106</v>
      </c>
    </row>
    <row r="19" spans="1:7">
      <c r="A19" s="18">
        <v>190951</v>
      </c>
      <c r="B19" s="18" t="s">
        <v>29</v>
      </c>
      <c r="C19" s="18">
        <v>170364</v>
      </c>
      <c r="D19" s="18">
        <v>151571</v>
      </c>
      <c r="E19" s="18"/>
      <c r="F19" s="18" t="s">
        <v>31</v>
      </c>
      <c r="G19" s="18" t="s">
        <v>116</v>
      </c>
    </row>
    <row r="20" spans="1:7">
      <c r="A20" s="18">
        <v>190224</v>
      </c>
      <c r="B20" s="18" t="s">
        <v>38</v>
      </c>
      <c r="C20" s="18">
        <v>180458</v>
      </c>
      <c r="D20" s="18">
        <v>151620</v>
      </c>
      <c r="E20" s="18"/>
      <c r="F20" s="18" t="s">
        <v>40</v>
      </c>
      <c r="G20" s="18" t="s">
        <v>82</v>
      </c>
    </row>
    <row r="21" spans="1:7">
      <c r="A21" s="18">
        <v>191071</v>
      </c>
      <c r="B21" s="18" t="s">
        <v>29</v>
      </c>
      <c r="C21" s="18">
        <v>172344</v>
      </c>
      <c r="D21" s="18">
        <v>160315</v>
      </c>
      <c r="E21" s="18"/>
      <c r="F21" s="18" t="s">
        <v>31</v>
      </c>
      <c r="G21" s="18" t="s">
        <v>125</v>
      </c>
    </row>
    <row r="22" spans="1:7">
      <c r="A22" s="18">
        <v>191161</v>
      </c>
      <c r="B22" s="18" t="s">
        <v>29</v>
      </c>
      <c r="C22" s="18">
        <v>170364</v>
      </c>
      <c r="D22" s="18">
        <v>153473</v>
      </c>
      <c r="E22" s="18"/>
      <c r="F22" s="18" t="s">
        <v>30</v>
      </c>
      <c r="G22" s="18" t="s">
        <v>129</v>
      </c>
    </row>
    <row r="23" spans="1:7">
      <c r="A23" s="18">
        <v>191226</v>
      </c>
      <c r="B23" s="18" t="s">
        <v>29</v>
      </c>
      <c r="C23" s="18">
        <v>161153</v>
      </c>
      <c r="D23" s="18">
        <v>141202</v>
      </c>
      <c r="E23" s="18"/>
      <c r="F23" s="18" t="s">
        <v>31</v>
      </c>
      <c r="G23" s="18" t="s">
        <v>134</v>
      </c>
    </row>
    <row r="24" spans="1:7">
      <c r="A24" s="18">
        <v>191258</v>
      </c>
      <c r="B24" s="18" t="s">
        <v>29</v>
      </c>
      <c r="C24" s="18">
        <v>170263</v>
      </c>
      <c r="D24" s="18">
        <v>146969</v>
      </c>
      <c r="E24" s="18"/>
      <c r="F24" s="18" t="s">
        <v>31</v>
      </c>
      <c r="G24" s="18" t="s">
        <v>137</v>
      </c>
    </row>
    <row r="25" spans="1:7">
      <c r="A25" s="18">
        <v>191301</v>
      </c>
      <c r="B25" s="18" t="s">
        <v>29</v>
      </c>
      <c r="C25" s="18">
        <v>170293</v>
      </c>
      <c r="D25" s="18">
        <v>145777</v>
      </c>
      <c r="E25" s="18"/>
      <c r="F25" s="18" t="s">
        <v>31</v>
      </c>
      <c r="G25" s="18" t="s">
        <v>138</v>
      </c>
    </row>
    <row r="26" spans="1:7">
      <c r="A26" s="18">
        <v>191358</v>
      </c>
      <c r="B26" s="18" t="s">
        <v>29</v>
      </c>
      <c r="C26" s="18">
        <v>175608</v>
      </c>
      <c r="D26" s="18">
        <v>142925</v>
      </c>
      <c r="E26" s="18"/>
      <c r="F26" s="18" t="s">
        <v>31</v>
      </c>
      <c r="G26" s="18" t="s">
        <v>143</v>
      </c>
    </row>
    <row r="27" spans="1:7">
      <c r="A27" s="18">
        <v>191429</v>
      </c>
      <c r="B27" s="18" t="s">
        <v>29</v>
      </c>
      <c r="C27" s="18">
        <v>130404</v>
      </c>
      <c r="D27" s="18">
        <v>162994</v>
      </c>
      <c r="E27" s="18"/>
      <c r="F27" s="18" t="s">
        <v>31</v>
      </c>
      <c r="G27" s="18" t="s">
        <v>147</v>
      </c>
    </row>
    <row r="28" spans="1:7">
      <c r="A28" s="18">
        <v>191458</v>
      </c>
      <c r="B28" s="18" t="s">
        <v>29</v>
      </c>
      <c r="C28" s="18">
        <v>130404</v>
      </c>
      <c r="D28" s="18">
        <v>163141</v>
      </c>
      <c r="E28" s="18"/>
      <c r="F28" s="18" t="s">
        <v>31</v>
      </c>
      <c r="G28" s="18" t="s">
        <v>150</v>
      </c>
    </row>
    <row r="29" spans="1:7">
      <c r="A29" s="18">
        <v>191591</v>
      </c>
      <c r="B29" s="18" t="s">
        <v>29</v>
      </c>
      <c r="C29" s="18">
        <v>171646</v>
      </c>
      <c r="D29" s="18"/>
      <c r="E29" s="18"/>
      <c r="F29" s="18" t="s">
        <v>31</v>
      </c>
      <c r="G29" s="18" t="s">
        <v>160</v>
      </c>
    </row>
    <row r="30" spans="1:7">
      <c r="A30" s="18">
        <v>191611</v>
      </c>
      <c r="B30" s="18" t="s">
        <v>29</v>
      </c>
      <c r="C30" s="18">
        <v>171646</v>
      </c>
      <c r="D30" s="18">
        <v>150596</v>
      </c>
      <c r="E30" s="18"/>
      <c r="F30" s="18" t="s">
        <v>31</v>
      </c>
      <c r="G30" s="18" t="s">
        <v>161</v>
      </c>
    </row>
    <row r="31" spans="1:7">
      <c r="A31" s="18">
        <v>190415</v>
      </c>
      <c r="B31" s="18" t="s">
        <v>29</v>
      </c>
      <c r="C31" s="18" t="s">
        <v>16</v>
      </c>
      <c r="D31" s="18">
        <v>171115</v>
      </c>
      <c r="E31" s="18"/>
      <c r="F31" s="18" t="s">
        <v>34</v>
      </c>
      <c r="G31" s="18" t="s">
        <v>93</v>
      </c>
    </row>
    <row r="32" spans="1:7">
      <c r="A32" s="18">
        <v>190418</v>
      </c>
      <c r="B32" s="18" t="s">
        <v>38</v>
      </c>
      <c r="C32" s="18">
        <v>180557</v>
      </c>
      <c r="D32" s="18">
        <v>151170</v>
      </c>
      <c r="E32" s="18"/>
      <c r="F32" s="18" t="s">
        <v>40</v>
      </c>
      <c r="G32" s="18" t="s">
        <v>94</v>
      </c>
    </row>
    <row r="33" spans="1:7">
      <c r="A33" s="18">
        <v>190421</v>
      </c>
      <c r="B33" s="18" t="s">
        <v>29</v>
      </c>
      <c r="C33" s="18">
        <v>170778</v>
      </c>
      <c r="D33" s="18">
        <v>170322</v>
      </c>
      <c r="E33" s="18"/>
      <c r="F33" s="18" t="s">
        <v>34</v>
      </c>
      <c r="G33" s="18" t="s">
        <v>95</v>
      </c>
    </row>
    <row r="34" spans="1:7">
      <c r="A34" s="18">
        <v>190557</v>
      </c>
      <c r="B34" s="18" t="s">
        <v>29</v>
      </c>
      <c r="C34" s="18">
        <v>170364</v>
      </c>
      <c r="D34" s="18">
        <v>120475</v>
      </c>
      <c r="E34" s="18"/>
      <c r="F34" s="18" t="s">
        <v>34</v>
      </c>
      <c r="G34" s="18" t="s">
        <v>96</v>
      </c>
    </row>
    <row r="35" spans="1:7">
      <c r="A35" s="18">
        <v>190571</v>
      </c>
      <c r="B35" s="18" t="s">
        <v>29</v>
      </c>
      <c r="C35" s="18">
        <v>171412</v>
      </c>
      <c r="D35" s="18">
        <v>123337</v>
      </c>
      <c r="E35" s="18"/>
      <c r="F35" s="18" t="s">
        <v>30</v>
      </c>
      <c r="G35" s="18" t="s">
        <v>97</v>
      </c>
    </row>
    <row r="36" spans="1:7">
      <c r="A36" s="18">
        <v>191684</v>
      </c>
      <c r="B36" s="18" t="s">
        <v>29</v>
      </c>
      <c r="C36" s="18">
        <v>172344</v>
      </c>
      <c r="D36" s="18">
        <v>163235</v>
      </c>
      <c r="E36" s="18"/>
      <c r="F36" s="18" t="s">
        <v>31</v>
      </c>
      <c r="G36" s="18" t="s">
        <v>165</v>
      </c>
    </row>
    <row r="37" spans="1:7">
      <c r="A37" s="18">
        <v>190650</v>
      </c>
      <c r="B37" s="18" t="s">
        <v>29</v>
      </c>
      <c r="C37" s="18">
        <v>175608</v>
      </c>
      <c r="D37" s="18">
        <v>135736</v>
      </c>
      <c r="E37" s="18"/>
      <c r="F37" s="18" t="s">
        <v>30</v>
      </c>
      <c r="G37" s="18" t="s">
        <v>99</v>
      </c>
    </row>
    <row r="38" spans="1:7">
      <c r="A38" s="18">
        <v>190675</v>
      </c>
      <c r="B38" s="18" t="s">
        <v>29</v>
      </c>
      <c r="C38" s="18">
        <v>170364</v>
      </c>
      <c r="D38" s="18">
        <v>160943</v>
      </c>
      <c r="E38" s="18"/>
      <c r="F38" s="18" t="s">
        <v>30</v>
      </c>
      <c r="G38" s="18" t="s">
        <v>100</v>
      </c>
    </row>
    <row r="39" spans="1:7">
      <c r="A39" s="18">
        <v>190734</v>
      </c>
      <c r="B39" s="18" t="s">
        <v>29</v>
      </c>
      <c r="C39" s="18">
        <v>171737</v>
      </c>
      <c r="D39" s="18">
        <v>160777</v>
      </c>
      <c r="E39" s="18"/>
      <c r="F39" s="18" t="s">
        <v>30</v>
      </c>
      <c r="G39" s="18" t="s">
        <v>101</v>
      </c>
    </row>
    <row r="40" spans="1:7">
      <c r="A40" s="18">
        <v>191744</v>
      </c>
      <c r="B40" s="18" t="s">
        <v>29</v>
      </c>
      <c r="C40" s="18">
        <v>170983</v>
      </c>
      <c r="D40" s="18">
        <v>164827</v>
      </c>
      <c r="E40" s="18"/>
      <c r="F40" s="18" t="s">
        <v>31</v>
      </c>
      <c r="G40" s="18" t="s">
        <v>170</v>
      </c>
    </row>
    <row r="41" spans="1:7">
      <c r="A41" s="18">
        <v>191783</v>
      </c>
      <c r="B41" s="18" t="s">
        <v>29</v>
      </c>
      <c r="C41" s="18">
        <v>170778</v>
      </c>
      <c r="D41" s="18">
        <v>121614</v>
      </c>
      <c r="E41" s="18"/>
      <c r="F41" s="18" t="s">
        <v>31</v>
      </c>
      <c r="G41" s="18" t="s">
        <v>173</v>
      </c>
    </row>
    <row r="42" spans="1:7">
      <c r="A42" s="18">
        <v>191812</v>
      </c>
      <c r="B42" s="18" t="s">
        <v>29</v>
      </c>
      <c r="C42" s="18">
        <v>180458</v>
      </c>
      <c r="D42" s="18">
        <v>161241</v>
      </c>
      <c r="E42" s="18"/>
      <c r="F42" s="18" t="s">
        <v>31</v>
      </c>
      <c r="G42" s="18" t="s">
        <v>177</v>
      </c>
    </row>
    <row r="43" spans="1:7">
      <c r="A43" s="18">
        <v>191937</v>
      </c>
      <c r="B43" s="18" t="s">
        <v>29</v>
      </c>
      <c r="C43" s="18">
        <v>170483</v>
      </c>
      <c r="D43" s="18">
        <v>160921</v>
      </c>
      <c r="E43" s="18"/>
      <c r="F43" s="18" t="s">
        <v>31</v>
      </c>
      <c r="G43" s="18" t="s">
        <v>184</v>
      </c>
    </row>
    <row r="44" spans="1:7">
      <c r="A44" s="18">
        <v>191947</v>
      </c>
      <c r="B44" s="18" t="s">
        <v>29</v>
      </c>
      <c r="C44" s="18">
        <v>172525</v>
      </c>
      <c r="D44" s="18">
        <v>165473</v>
      </c>
      <c r="E44" s="18"/>
      <c r="F44" s="18" t="s">
        <v>31</v>
      </c>
      <c r="G44" s="18" t="s">
        <v>185</v>
      </c>
    </row>
    <row r="45" spans="1:7">
      <c r="A45" s="18">
        <v>190782</v>
      </c>
      <c r="B45" s="18" t="s">
        <v>29</v>
      </c>
      <c r="C45" s="18">
        <v>172428</v>
      </c>
      <c r="D45" s="18">
        <v>130026</v>
      </c>
      <c r="E45" s="18"/>
      <c r="F45" s="18" t="s">
        <v>30</v>
      </c>
      <c r="G45" s="18" t="s">
        <v>107</v>
      </c>
    </row>
    <row r="46" spans="1:7">
      <c r="A46" s="18">
        <v>190786</v>
      </c>
      <c r="B46" s="18" t="s">
        <v>29</v>
      </c>
      <c r="C46" s="18">
        <v>170293</v>
      </c>
      <c r="D46" s="18">
        <v>155735</v>
      </c>
      <c r="E46" s="18"/>
      <c r="F46" s="18" t="s">
        <v>30</v>
      </c>
      <c r="G46" s="18" t="s">
        <v>108</v>
      </c>
    </row>
    <row r="47" spans="1:7">
      <c r="A47" s="18">
        <v>191952</v>
      </c>
      <c r="B47" s="18" t="s">
        <v>29</v>
      </c>
      <c r="C47" s="18">
        <v>171555</v>
      </c>
      <c r="D47" s="18">
        <v>165776</v>
      </c>
      <c r="E47" s="18"/>
      <c r="F47" s="18" t="s">
        <v>31</v>
      </c>
      <c r="G47" s="18" t="s">
        <v>186</v>
      </c>
    </row>
    <row r="48" spans="1:7">
      <c r="A48" s="18">
        <v>190848</v>
      </c>
      <c r="B48" s="18" t="s">
        <v>29</v>
      </c>
      <c r="C48" s="18">
        <v>172525</v>
      </c>
      <c r="D48" s="18">
        <v>164357</v>
      </c>
      <c r="E48" s="18"/>
      <c r="F48" s="18" t="s">
        <v>30</v>
      </c>
      <c r="G48" s="18" t="s">
        <v>110</v>
      </c>
    </row>
    <row r="49" spans="1:7">
      <c r="A49" s="18">
        <v>191965</v>
      </c>
      <c r="B49" s="18" t="s">
        <v>29</v>
      </c>
      <c r="C49" s="18">
        <v>172344</v>
      </c>
      <c r="D49" s="18">
        <v>160316</v>
      </c>
      <c r="E49" s="18"/>
      <c r="F49" s="18" t="s">
        <v>31</v>
      </c>
      <c r="G49" s="18" t="s">
        <v>188</v>
      </c>
    </row>
    <row r="50" spans="1:7">
      <c r="A50" s="18">
        <v>190880</v>
      </c>
      <c r="B50" s="18" t="s">
        <v>29</v>
      </c>
      <c r="C50" s="18">
        <v>175608</v>
      </c>
      <c r="D50" s="18">
        <v>131082</v>
      </c>
      <c r="E50" s="18"/>
      <c r="F50" s="18" t="s">
        <v>34</v>
      </c>
      <c r="G50" s="18" t="s">
        <v>112</v>
      </c>
    </row>
    <row r="51" spans="1:7">
      <c r="A51" s="18">
        <v>192056</v>
      </c>
      <c r="B51" s="18" t="s">
        <v>29</v>
      </c>
      <c r="C51" s="18">
        <v>171555</v>
      </c>
      <c r="D51" s="18">
        <v>165899</v>
      </c>
      <c r="E51" s="18"/>
      <c r="F51" s="18" t="s">
        <v>31</v>
      </c>
      <c r="G51" s="18" t="s">
        <v>194</v>
      </c>
    </row>
    <row r="52" spans="1:7">
      <c r="A52" s="18">
        <v>190924</v>
      </c>
      <c r="B52" s="18" t="s">
        <v>29</v>
      </c>
      <c r="C52" s="18">
        <v>171791</v>
      </c>
      <c r="D52" s="18">
        <v>161196</v>
      </c>
      <c r="E52" s="18"/>
      <c r="F52" s="18" t="s">
        <v>34</v>
      </c>
      <c r="G52" s="18" t="s">
        <v>114</v>
      </c>
    </row>
    <row r="53" spans="1:7">
      <c r="A53" s="18">
        <v>190929</v>
      </c>
      <c r="B53" s="18" t="s">
        <v>29</v>
      </c>
      <c r="C53" s="18">
        <v>170983</v>
      </c>
      <c r="D53" s="18">
        <v>161222</v>
      </c>
      <c r="E53" s="18"/>
      <c r="F53" s="18" t="s">
        <v>30</v>
      </c>
      <c r="G53" s="18" t="s">
        <v>115</v>
      </c>
    </row>
    <row r="54" spans="1:7">
      <c r="A54" s="18">
        <v>192098</v>
      </c>
      <c r="B54" s="18" t="s">
        <v>29</v>
      </c>
      <c r="C54" s="18">
        <v>175608</v>
      </c>
      <c r="D54" s="18">
        <v>141527</v>
      </c>
      <c r="E54" s="18"/>
      <c r="F54" s="18" t="s">
        <v>31</v>
      </c>
      <c r="G54" s="18" t="s">
        <v>195</v>
      </c>
    </row>
    <row r="55" spans="1:7">
      <c r="A55" s="18">
        <v>192200</v>
      </c>
      <c r="B55" s="18" t="s">
        <v>29</v>
      </c>
      <c r="C55" s="18">
        <v>170983</v>
      </c>
      <c r="D55" s="18">
        <v>154728</v>
      </c>
      <c r="E55" s="18"/>
      <c r="F55" s="18" t="s">
        <v>31</v>
      </c>
      <c r="G55" s="18" t="s">
        <v>201</v>
      </c>
    </row>
    <row r="56" spans="1:7">
      <c r="A56" s="18">
        <v>190995</v>
      </c>
      <c r="B56" s="18" t="s">
        <v>38</v>
      </c>
      <c r="C56" s="18">
        <v>172428</v>
      </c>
      <c r="D56" s="18">
        <v>162811</v>
      </c>
      <c r="E56" s="18"/>
      <c r="F56" s="18" t="s">
        <v>39</v>
      </c>
      <c r="G56" s="18" t="s">
        <v>118</v>
      </c>
    </row>
    <row r="57" spans="1:7">
      <c r="A57" s="18">
        <v>190998</v>
      </c>
      <c r="B57" s="18" t="s">
        <v>29</v>
      </c>
      <c r="C57" s="18">
        <v>170483</v>
      </c>
      <c r="D57" s="18">
        <v>161677</v>
      </c>
      <c r="E57" s="18"/>
      <c r="F57" s="18" t="s">
        <v>30</v>
      </c>
      <c r="G57" s="18" t="s">
        <v>119</v>
      </c>
    </row>
    <row r="58" spans="1:7">
      <c r="A58" s="18">
        <v>192404</v>
      </c>
      <c r="B58" s="18" t="s">
        <v>29</v>
      </c>
      <c r="C58" s="18">
        <v>142809</v>
      </c>
      <c r="D58" s="18">
        <v>171287</v>
      </c>
      <c r="E58" s="18"/>
      <c r="F58" s="18" t="s">
        <v>31</v>
      </c>
      <c r="G58" s="18" t="s">
        <v>217</v>
      </c>
    </row>
    <row r="59" spans="1:7">
      <c r="A59" s="18">
        <v>191034</v>
      </c>
      <c r="B59" s="18" t="s">
        <v>29</v>
      </c>
      <c r="C59" s="18">
        <v>171737</v>
      </c>
      <c r="D59" s="18">
        <v>161295</v>
      </c>
      <c r="E59" s="18"/>
      <c r="F59" s="18" t="s">
        <v>34</v>
      </c>
      <c r="G59" s="18" t="s">
        <v>121</v>
      </c>
    </row>
    <row r="60" spans="1:7">
      <c r="A60" s="18">
        <v>191044</v>
      </c>
      <c r="B60" s="18" t="s">
        <v>29</v>
      </c>
      <c r="C60" s="18">
        <v>171737</v>
      </c>
      <c r="D60" s="18">
        <v>153449</v>
      </c>
      <c r="E60" s="18"/>
      <c r="F60" s="18" t="s">
        <v>30</v>
      </c>
      <c r="G60" s="18" t="s">
        <v>122</v>
      </c>
    </row>
    <row r="61" spans="1:7">
      <c r="A61" s="18">
        <v>191049</v>
      </c>
      <c r="B61" s="18" t="s">
        <v>29</v>
      </c>
      <c r="C61" s="18">
        <v>170722</v>
      </c>
      <c r="D61" s="18">
        <v>162445</v>
      </c>
      <c r="E61" s="18"/>
      <c r="F61" s="18" t="s">
        <v>34</v>
      </c>
      <c r="G61" s="18" t="s">
        <v>123</v>
      </c>
    </row>
    <row r="62" spans="1:7">
      <c r="A62" s="18">
        <v>192559</v>
      </c>
      <c r="B62" s="18" t="s">
        <v>29</v>
      </c>
      <c r="C62" s="18">
        <v>150079</v>
      </c>
      <c r="D62" s="18">
        <v>172987</v>
      </c>
      <c r="E62" s="18"/>
      <c r="F62" s="18" t="s">
        <v>31</v>
      </c>
      <c r="G62" s="18" t="s">
        <v>221</v>
      </c>
    </row>
    <row r="63" spans="1:7">
      <c r="A63" s="18">
        <v>192853</v>
      </c>
      <c r="B63" s="18" t="s">
        <v>29</v>
      </c>
      <c r="C63" s="18">
        <v>150079</v>
      </c>
      <c r="D63" s="18">
        <v>172186</v>
      </c>
      <c r="E63" s="18"/>
      <c r="F63" s="18" t="s">
        <v>31</v>
      </c>
      <c r="G63" s="18" t="s">
        <v>228</v>
      </c>
    </row>
    <row r="64" spans="1:7">
      <c r="A64" s="18">
        <v>192900</v>
      </c>
      <c r="B64" s="18" t="s">
        <v>29</v>
      </c>
      <c r="C64" s="18">
        <v>170293</v>
      </c>
      <c r="D64" s="18">
        <v>125655</v>
      </c>
      <c r="E64" s="18"/>
      <c r="F64" s="18" t="s">
        <v>30</v>
      </c>
      <c r="G64" s="18" t="s">
        <v>230</v>
      </c>
    </row>
    <row r="65" spans="1:7">
      <c r="A65" s="18">
        <v>191115</v>
      </c>
      <c r="B65" s="18" t="s">
        <v>29</v>
      </c>
      <c r="C65" s="18">
        <v>171646</v>
      </c>
      <c r="D65" s="18">
        <v>161826</v>
      </c>
      <c r="E65" s="18"/>
      <c r="F65" s="18" t="s">
        <v>30</v>
      </c>
      <c r="G65" s="18" t="s">
        <v>127</v>
      </c>
    </row>
    <row r="66" spans="1:7">
      <c r="A66" s="18">
        <v>193687</v>
      </c>
      <c r="B66" s="18" t="s">
        <v>29</v>
      </c>
      <c r="C66" s="18" t="s">
        <v>18</v>
      </c>
      <c r="D66" s="18"/>
      <c r="E66" s="18"/>
      <c r="F66" s="18" t="s">
        <v>31</v>
      </c>
      <c r="G66" s="18" t="s">
        <v>248</v>
      </c>
    </row>
    <row r="67" spans="1:7">
      <c r="A67" s="18">
        <v>193937</v>
      </c>
      <c r="B67" s="18" t="s">
        <v>29</v>
      </c>
      <c r="C67" s="18" t="s">
        <v>18</v>
      </c>
      <c r="D67" s="18"/>
      <c r="E67" s="18"/>
      <c r="F67" s="18" t="s">
        <v>31</v>
      </c>
      <c r="G67" s="18" t="s">
        <v>262</v>
      </c>
    </row>
    <row r="68" spans="1:7">
      <c r="A68" s="18">
        <v>191177</v>
      </c>
      <c r="B68" s="18" t="s">
        <v>29</v>
      </c>
      <c r="C68" s="18">
        <v>171646</v>
      </c>
      <c r="D68" s="18">
        <v>161752</v>
      </c>
      <c r="E68" s="18"/>
      <c r="F68" s="18" t="s">
        <v>30</v>
      </c>
      <c r="G68" s="18" t="s">
        <v>130</v>
      </c>
    </row>
    <row r="69" spans="1:7">
      <c r="A69" s="18">
        <v>191196</v>
      </c>
      <c r="B69" s="18" t="s">
        <v>29</v>
      </c>
      <c r="C69" s="18">
        <v>171737</v>
      </c>
      <c r="D69" s="18">
        <v>162962</v>
      </c>
      <c r="E69" s="18"/>
      <c r="F69" s="18" t="s">
        <v>34</v>
      </c>
      <c r="G69" s="18" t="s">
        <v>131</v>
      </c>
    </row>
    <row r="70" spans="1:7">
      <c r="A70" s="18">
        <v>191201</v>
      </c>
      <c r="B70" s="18" t="s">
        <v>29</v>
      </c>
      <c r="C70" s="18">
        <v>171791</v>
      </c>
      <c r="D70" s="18">
        <v>140344</v>
      </c>
      <c r="E70" s="18"/>
      <c r="F70" s="18" t="s">
        <v>30</v>
      </c>
      <c r="G70" s="18" t="s">
        <v>132</v>
      </c>
    </row>
    <row r="71" spans="1:7">
      <c r="A71" s="18">
        <v>191217</v>
      </c>
      <c r="B71" s="18" t="s">
        <v>29</v>
      </c>
      <c r="C71" s="18">
        <v>170263</v>
      </c>
      <c r="D71" s="18">
        <v>155538</v>
      </c>
      <c r="E71" s="18"/>
      <c r="F71" s="18" t="s">
        <v>30</v>
      </c>
      <c r="G71" s="18" t="s">
        <v>133</v>
      </c>
    </row>
    <row r="72" spans="1:7">
      <c r="A72" s="18">
        <v>194116</v>
      </c>
      <c r="B72" s="18" t="s">
        <v>29</v>
      </c>
      <c r="C72" s="18" t="s">
        <v>18</v>
      </c>
      <c r="D72" s="18"/>
      <c r="E72" s="18"/>
      <c r="F72" s="18" t="s">
        <v>31</v>
      </c>
      <c r="G72" s="18" t="s">
        <v>272</v>
      </c>
    </row>
    <row r="73" spans="1:7">
      <c r="A73" s="18">
        <v>191229</v>
      </c>
      <c r="B73" s="18" t="s">
        <v>58</v>
      </c>
      <c r="C73" s="18">
        <v>171737</v>
      </c>
      <c r="D73" s="18">
        <v>130042</v>
      </c>
      <c r="E73" s="18" t="s">
        <v>33</v>
      </c>
      <c r="F73" s="18" t="s">
        <v>412</v>
      </c>
      <c r="G73" s="18" t="s">
        <v>135</v>
      </c>
    </row>
    <row r="74" spans="1:7">
      <c r="A74" s="18">
        <v>191240</v>
      </c>
      <c r="B74" s="18" t="s">
        <v>29</v>
      </c>
      <c r="C74" s="18">
        <v>170483</v>
      </c>
      <c r="D74" s="18">
        <v>152382</v>
      </c>
      <c r="E74" s="18"/>
      <c r="F74" s="18" t="s">
        <v>34</v>
      </c>
      <c r="G74" s="18" t="s">
        <v>136</v>
      </c>
    </row>
    <row r="75" spans="1:7">
      <c r="A75" s="18">
        <v>194203</v>
      </c>
      <c r="B75" s="18" t="s">
        <v>29</v>
      </c>
      <c r="C75" s="18" t="s">
        <v>18</v>
      </c>
      <c r="D75" s="18"/>
      <c r="E75" s="18"/>
      <c r="F75" s="18" t="s">
        <v>31</v>
      </c>
      <c r="G75" s="18" t="s">
        <v>279</v>
      </c>
    </row>
    <row r="76" spans="1:7">
      <c r="A76" s="18">
        <v>194257</v>
      </c>
      <c r="B76" s="18" t="s">
        <v>29</v>
      </c>
      <c r="C76" s="18" t="s">
        <v>18</v>
      </c>
      <c r="D76" s="18"/>
      <c r="E76" s="18"/>
      <c r="F76" s="18" t="s">
        <v>31</v>
      </c>
      <c r="G76" s="18" t="s">
        <v>283</v>
      </c>
    </row>
    <row r="77" spans="1:7">
      <c r="A77" s="18">
        <v>191308</v>
      </c>
      <c r="B77" s="18" t="s">
        <v>29</v>
      </c>
      <c r="C77" s="18">
        <v>170905</v>
      </c>
      <c r="D77" s="18">
        <v>162258</v>
      </c>
      <c r="E77" s="18"/>
      <c r="F77" s="18" t="s">
        <v>30</v>
      </c>
      <c r="G77" s="18" t="s">
        <v>139</v>
      </c>
    </row>
    <row r="78" spans="1:7">
      <c r="A78" s="18">
        <v>191315</v>
      </c>
      <c r="B78" s="18" t="s">
        <v>38</v>
      </c>
      <c r="C78" s="18">
        <v>161153</v>
      </c>
      <c r="D78" s="18">
        <v>151577</v>
      </c>
      <c r="E78" s="18"/>
      <c r="F78" s="18" t="s">
        <v>40</v>
      </c>
      <c r="G78" s="18" t="s">
        <v>140</v>
      </c>
    </row>
    <row r="79" spans="1:7">
      <c r="A79" s="18">
        <v>194302</v>
      </c>
      <c r="B79" s="18" t="s">
        <v>29</v>
      </c>
      <c r="C79" s="18" t="s">
        <v>18</v>
      </c>
      <c r="D79" s="18"/>
      <c r="E79" s="18"/>
      <c r="F79" s="18" t="s">
        <v>31</v>
      </c>
      <c r="G79" s="18" t="s">
        <v>285</v>
      </c>
    </row>
    <row r="80" spans="1:7">
      <c r="A80" s="18">
        <v>194303</v>
      </c>
      <c r="B80" s="18" t="s">
        <v>29</v>
      </c>
      <c r="C80" s="18" t="s">
        <v>18</v>
      </c>
      <c r="D80" s="18"/>
      <c r="E80" s="18"/>
      <c r="F80" s="18" t="s">
        <v>31</v>
      </c>
      <c r="G80" s="18" t="s">
        <v>286</v>
      </c>
    </row>
    <row r="81" spans="1:7">
      <c r="A81" s="18">
        <v>194428</v>
      </c>
      <c r="B81" s="18" t="s">
        <v>29</v>
      </c>
      <c r="C81" s="18" t="s">
        <v>18</v>
      </c>
      <c r="D81" s="18"/>
      <c r="E81" s="18"/>
      <c r="F81" s="18" t="s">
        <v>31</v>
      </c>
      <c r="G81" s="18" t="s">
        <v>294</v>
      </c>
    </row>
    <row r="82" spans="1:7">
      <c r="A82" s="18">
        <v>191364</v>
      </c>
      <c r="B82" s="18" t="s">
        <v>29</v>
      </c>
      <c r="C82" s="18">
        <v>170312</v>
      </c>
      <c r="D82" s="18">
        <v>165702</v>
      </c>
      <c r="E82" s="18"/>
      <c r="F82" s="18" t="s">
        <v>30</v>
      </c>
      <c r="G82" s="18" t="s">
        <v>144</v>
      </c>
    </row>
    <row r="83" spans="1:7">
      <c r="A83" s="18">
        <v>195026</v>
      </c>
      <c r="B83" s="18" t="s">
        <v>29</v>
      </c>
      <c r="C83" s="18" t="s">
        <v>18</v>
      </c>
      <c r="D83" s="18"/>
      <c r="E83" s="18"/>
      <c r="F83" s="18" t="s">
        <v>31</v>
      </c>
      <c r="G83" s="18" t="s">
        <v>318</v>
      </c>
    </row>
    <row r="84" spans="1:7">
      <c r="A84" s="18">
        <v>191405</v>
      </c>
      <c r="B84" s="18" t="s">
        <v>29</v>
      </c>
      <c r="C84" s="18">
        <v>162667</v>
      </c>
      <c r="D84" s="18">
        <v>144382</v>
      </c>
      <c r="E84" s="18"/>
      <c r="F84" s="18" t="s">
        <v>30</v>
      </c>
      <c r="G84" s="18" t="s">
        <v>146</v>
      </c>
    </row>
    <row r="85" spans="1:7">
      <c r="A85" s="18">
        <v>195207</v>
      </c>
      <c r="B85" s="18" t="s">
        <v>29</v>
      </c>
      <c r="C85" s="18" t="s">
        <v>18</v>
      </c>
      <c r="D85" s="18"/>
      <c r="E85" s="18"/>
      <c r="F85" s="18" t="s">
        <v>31</v>
      </c>
      <c r="G85" s="18" t="s">
        <v>330</v>
      </c>
    </row>
    <row r="86" spans="1:7">
      <c r="A86" s="18">
        <v>191448</v>
      </c>
      <c r="B86" s="18" t="s">
        <v>29</v>
      </c>
      <c r="C86" s="18">
        <v>172525</v>
      </c>
      <c r="D86" s="18">
        <v>145910</v>
      </c>
      <c r="E86" s="18"/>
      <c r="F86" s="18" t="s">
        <v>30</v>
      </c>
      <c r="G86" s="18" t="s">
        <v>148</v>
      </c>
    </row>
    <row r="87" spans="1:7">
      <c r="A87" s="18">
        <v>195268</v>
      </c>
      <c r="B87" s="18" t="s">
        <v>29</v>
      </c>
      <c r="C87" s="18" t="s">
        <v>18</v>
      </c>
      <c r="D87" s="18"/>
      <c r="E87" s="18"/>
      <c r="F87" s="18" t="s">
        <v>31</v>
      </c>
      <c r="G87" s="18" t="s">
        <v>334</v>
      </c>
    </row>
    <row r="88" spans="1:7">
      <c r="A88" s="18">
        <v>196097</v>
      </c>
      <c r="B88" s="18" t="s">
        <v>37</v>
      </c>
      <c r="C88" s="18" t="s">
        <v>19</v>
      </c>
      <c r="D88" s="18"/>
      <c r="E88" s="18"/>
      <c r="F88" s="18" t="s">
        <v>31</v>
      </c>
      <c r="G88" s="18" t="s">
        <v>338</v>
      </c>
    </row>
    <row r="89" spans="1:7">
      <c r="A89" s="18">
        <v>191460</v>
      </c>
      <c r="B89" s="18" t="s">
        <v>29</v>
      </c>
      <c r="C89" s="18">
        <v>172525</v>
      </c>
      <c r="D89" s="18">
        <v>165039</v>
      </c>
      <c r="E89" s="18"/>
      <c r="F89" s="18" t="s">
        <v>30</v>
      </c>
      <c r="G89" s="18" t="s">
        <v>151</v>
      </c>
    </row>
    <row r="90" spans="1:7">
      <c r="A90" s="18">
        <v>191488</v>
      </c>
      <c r="B90" s="18" t="s">
        <v>38</v>
      </c>
      <c r="C90" s="18">
        <v>171646</v>
      </c>
      <c r="D90" s="18">
        <v>164080</v>
      </c>
      <c r="E90" s="18"/>
      <c r="F90" s="18" t="s">
        <v>40</v>
      </c>
      <c r="G90" s="18" t="s">
        <v>152</v>
      </c>
    </row>
    <row r="91" spans="1:7">
      <c r="A91" s="18">
        <v>191497</v>
      </c>
      <c r="B91" s="18" t="s">
        <v>29</v>
      </c>
      <c r="C91" s="18">
        <v>171646</v>
      </c>
      <c r="D91" s="18">
        <v>163429</v>
      </c>
      <c r="E91" s="18"/>
      <c r="F91" s="18" t="s">
        <v>30</v>
      </c>
      <c r="G91" s="18" t="s">
        <v>153</v>
      </c>
    </row>
    <row r="92" spans="1:7">
      <c r="A92" s="18">
        <v>196104</v>
      </c>
      <c r="B92" s="18" t="s">
        <v>37</v>
      </c>
      <c r="C92" s="18" t="s">
        <v>19</v>
      </c>
      <c r="D92" s="18"/>
      <c r="E92" s="18"/>
      <c r="F92" s="18" t="s">
        <v>31</v>
      </c>
      <c r="G92" s="18" t="s">
        <v>341</v>
      </c>
    </row>
    <row r="93" spans="1:7">
      <c r="A93" s="18">
        <v>196153</v>
      </c>
      <c r="B93" s="18" t="s">
        <v>37</v>
      </c>
      <c r="C93" s="18" t="s">
        <v>19</v>
      </c>
      <c r="D93" s="18"/>
      <c r="E93" s="18"/>
      <c r="F93" s="18" t="s">
        <v>31</v>
      </c>
      <c r="G93" s="18" t="s">
        <v>345</v>
      </c>
    </row>
    <row r="94" spans="1:7">
      <c r="A94" s="18">
        <v>191537</v>
      </c>
      <c r="B94" s="18" t="s">
        <v>38</v>
      </c>
      <c r="C94" s="18">
        <v>170722</v>
      </c>
      <c r="D94" s="18">
        <v>160690</v>
      </c>
      <c r="E94" s="18"/>
      <c r="F94" s="18" t="s">
        <v>40</v>
      </c>
      <c r="G94" s="18" t="s">
        <v>156</v>
      </c>
    </row>
    <row r="95" spans="1:7">
      <c r="A95" s="18">
        <v>191550</v>
      </c>
      <c r="B95" s="18" t="s">
        <v>29</v>
      </c>
      <c r="C95" s="18">
        <v>170983</v>
      </c>
      <c r="D95" s="18">
        <v>164809</v>
      </c>
      <c r="E95" s="18"/>
      <c r="F95" s="18" t="s">
        <v>30</v>
      </c>
      <c r="G95" s="18" t="s">
        <v>157</v>
      </c>
    </row>
    <row r="96" spans="1:7">
      <c r="A96" s="18">
        <v>191552</v>
      </c>
      <c r="B96" s="18" t="s">
        <v>38</v>
      </c>
      <c r="C96" s="18">
        <v>171646</v>
      </c>
      <c r="D96" s="18">
        <v>162249</v>
      </c>
      <c r="E96" s="18"/>
      <c r="F96" s="18" t="s">
        <v>40</v>
      </c>
      <c r="G96" s="18" t="s">
        <v>158</v>
      </c>
    </row>
    <row r="97" spans="1:7">
      <c r="A97" s="18">
        <v>196202</v>
      </c>
      <c r="B97" s="18" t="s">
        <v>37</v>
      </c>
      <c r="C97" s="18" t="s">
        <v>19</v>
      </c>
      <c r="D97" s="18"/>
      <c r="E97" s="18"/>
      <c r="F97" s="18" t="s">
        <v>31</v>
      </c>
      <c r="G97" s="18" t="s">
        <v>349</v>
      </c>
    </row>
    <row r="98" spans="1:7">
      <c r="A98" s="18">
        <v>196243</v>
      </c>
      <c r="B98" s="18" t="s">
        <v>37</v>
      </c>
      <c r="C98" s="18" t="s">
        <v>19</v>
      </c>
      <c r="D98" s="18"/>
      <c r="E98" s="18"/>
      <c r="F98" s="18" t="s">
        <v>31</v>
      </c>
      <c r="G98" s="18" t="s">
        <v>350</v>
      </c>
    </row>
    <row r="99" spans="1:7">
      <c r="A99" s="18">
        <v>196265</v>
      </c>
      <c r="B99" s="18" t="s">
        <v>37</v>
      </c>
      <c r="C99" s="18" t="s">
        <v>19</v>
      </c>
      <c r="D99" s="18"/>
      <c r="E99" s="18"/>
      <c r="F99" s="18" t="s">
        <v>31</v>
      </c>
      <c r="G99" s="18" t="s">
        <v>354</v>
      </c>
    </row>
    <row r="100" spans="1:7">
      <c r="A100" s="18">
        <v>191642</v>
      </c>
      <c r="B100" s="18" t="s">
        <v>29</v>
      </c>
      <c r="C100" s="18">
        <v>170722</v>
      </c>
      <c r="D100" s="18">
        <v>162252</v>
      </c>
      <c r="E100" s="18"/>
      <c r="F100" s="18" t="s">
        <v>34</v>
      </c>
      <c r="G100" s="18" t="s">
        <v>162</v>
      </c>
    </row>
    <row r="101" spans="1:7">
      <c r="A101" s="18">
        <v>196273</v>
      </c>
      <c r="B101" s="18" t="s">
        <v>37</v>
      </c>
      <c r="C101" s="18" t="s">
        <v>19</v>
      </c>
      <c r="D101" s="18"/>
      <c r="E101" s="18"/>
      <c r="F101" s="18" t="s">
        <v>31</v>
      </c>
      <c r="G101" s="18" t="s">
        <v>356</v>
      </c>
    </row>
    <row r="102" spans="1:7">
      <c r="A102" s="18">
        <v>196312</v>
      </c>
      <c r="B102" s="18" t="s">
        <v>37</v>
      </c>
      <c r="C102" s="18">
        <v>165410</v>
      </c>
      <c r="D102" s="18">
        <v>154886</v>
      </c>
      <c r="E102" s="18"/>
      <c r="F102" s="18" t="s">
        <v>31</v>
      </c>
      <c r="G102" s="18" t="s">
        <v>358</v>
      </c>
    </row>
    <row r="103" spans="1:7">
      <c r="A103" s="18">
        <v>196331</v>
      </c>
      <c r="B103" s="18" t="s">
        <v>37</v>
      </c>
      <c r="C103" s="18">
        <v>174491</v>
      </c>
      <c r="D103" s="18">
        <v>124057</v>
      </c>
      <c r="E103" s="18"/>
      <c r="F103" s="18" t="s">
        <v>31</v>
      </c>
      <c r="G103" s="18" t="s">
        <v>359</v>
      </c>
    </row>
    <row r="104" spans="1:7">
      <c r="A104" s="18">
        <v>191697</v>
      </c>
      <c r="B104" s="18" t="s">
        <v>29</v>
      </c>
      <c r="C104" s="18">
        <v>172525</v>
      </c>
      <c r="D104" s="18">
        <v>156852</v>
      </c>
      <c r="E104" s="18"/>
      <c r="F104" s="18" t="s">
        <v>31</v>
      </c>
      <c r="G104" s="18" t="s">
        <v>166</v>
      </c>
    </row>
    <row r="105" spans="1:7">
      <c r="A105" s="18">
        <v>196439</v>
      </c>
      <c r="B105" s="18" t="s">
        <v>37</v>
      </c>
      <c r="C105" s="18">
        <v>174094</v>
      </c>
      <c r="D105" s="18">
        <v>164209</v>
      </c>
      <c r="E105" s="18"/>
      <c r="F105" s="18" t="s">
        <v>31</v>
      </c>
      <c r="G105" s="18" t="s">
        <v>363</v>
      </c>
    </row>
    <row r="106" spans="1:7">
      <c r="A106" s="18">
        <v>191719</v>
      </c>
      <c r="B106" s="18" t="s">
        <v>29</v>
      </c>
      <c r="C106" s="18">
        <v>172344</v>
      </c>
      <c r="D106" s="18">
        <v>161003</v>
      </c>
      <c r="E106" s="18"/>
      <c r="F106" s="18" t="s">
        <v>30</v>
      </c>
      <c r="G106" s="18" t="s">
        <v>168</v>
      </c>
    </row>
    <row r="107" spans="1:7">
      <c r="A107" s="18">
        <v>191743</v>
      </c>
      <c r="B107" s="18" t="s">
        <v>29</v>
      </c>
      <c r="C107" s="18">
        <v>170983</v>
      </c>
      <c r="D107" s="18">
        <v>165013</v>
      </c>
      <c r="E107" s="18"/>
      <c r="F107" s="18" t="s">
        <v>30</v>
      </c>
      <c r="G107" s="18" t="s">
        <v>169</v>
      </c>
    </row>
    <row r="108" spans="1:7">
      <c r="A108" s="18">
        <v>196503</v>
      </c>
      <c r="B108" s="18" t="s">
        <v>37</v>
      </c>
      <c r="C108" s="18">
        <v>174832</v>
      </c>
      <c r="D108" s="18">
        <v>166169</v>
      </c>
      <c r="E108" s="18"/>
      <c r="F108" s="18" t="s">
        <v>31</v>
      </c>
      <c r="G108" s="18" t="s">
        <v>370</v>
      </c>
    </row>
    <row r="109" spans="1:7">
      <c r="A109" s="18">
        <v>191753</v>
      </c>
      <c r="B109" s="18" t="s">
        <v>29</v>
      </c>
      <c r="C109" s="18">
        <v>140961</v>
      </c>
      <c r="D109" s="18">
        <v>151699</v>
      </c>
      <c r="E109" s="18"/>
      <c r="F109" s="18" t="s">
        <v>30</v>
      </c>
      <c r="G109" s="18" t="s">
        <v>171</v>
      </c>
    </row>
    <row r="110" spans="1:7">
      <c r="A110" s="18">
        <v>196550</v>
      </c>
      <c r="B110" s="18" t="s">
        <v>37</v>
      </c>
      <c r="C110" s="18">
        <v>174094</v>
      </c>
      <c r="D110" s="18">
        <v>146542</v>
      </c>
      <c r="E110" s="18"/>
      <c r="F110" s="18" t="s">
        <v>31</v>
      </c>
      <c r="G110" s="18" t="s">
        <v>373</v>
      </c>
    </row>
    <row r="111" spans="1:7">
      <c r="A111" s="18">
        <v>196770</v>
      </c>
      <c r="B111" s="18" t="s">
        <v>37</v>
      </c>
      <c r="C111" s="18">
        <v>166428</v>
      </c>
      <c r="D111" s="18">
        <v>176752</v>
      </c>
      <c r="E111" s="18"/>
      <c r="F111" s="18" t="s">
        <v>31</v>
      </c>
      <c r="G111" s="18" t="s">
        <v>388</v>
      </c>
    </row>
    <row r="112" spans="1:7">
      <c r="A112" s="18">
        <v>197012</v>
      </c>
      <c r="B112" s="18" t="s">
        <v>37</v>
      </c>
      <c r="C112" s="18">
        <v>176265</v>
      </c>
      <c r="D112" s="18">
        <v>176347</v>
      </c>
      <c r="E112" s="18"/>
      <c r="F112" s="18" t="s">
        <v>31</v>
      </c>
      <c r="G112" s="18" t="s">
        <v>398</v>
      </c>
    </row>
    <row r="113" spans="1:7">
      <c r="A113" s="18">
        <v>191797</v>
      </c>
      <c r="B113" s="18" t="s">
        <v>29</v>
      </c>
      <c r="C113" s="18">
        <v>171555</v>
      </c>
      <c r="D113" s="18">
        <v>146036</v>
      </c>
      <c r="E113" s="18"/>
      <c r="F113" s="18" t="s">
        <v>30</v>
      </c>
      <c r="G113" s="18" t="s">
        <v>175</v>
      </c>
    </row>
    <row r="114" spans="1:7">
      <c r="A114" s="18">
        <v>197058</v>
      </c>
      <c r="B114" s="18" t="s">
        <v>37</v>
      </c>
      <c r="C114" s="18">
        <v>166428</v>
      </c>
      <c r="D114" s="18">
        <v>174605</v>
      </c>
      <c r="E114" s="18"/>
      <c r="F114" s="18" t="s">
        <v>31</v>
      </c>
      <c r="G114" s="18" t="s">
        <v>399</v>
      </c>
    </row>
    <row r="115" spans="1:7">
      <c r="A115" s="18">
        <v>197199</v>
      </c>
      <c r="B115" s="18" t="s">
        <v>37</v>
      </c>
      <c r="C115" s="18">
        <v>174094</v>
      </c>
      <c r="D115" s="18">
        <v>146154</v>
      </c>
      <c r="E115" s="18"/>
      <c r="F115" s="18" t="s">
        <v>31</v>
      </c>
      <c r="G115" s="18" t="s">
        <v>405</v>
      </c>
    </row>
    <row r="116" spans="1:7">
      <c r="A116" s="18">
        <v>191863</v>
      </c>
      <c r="B116" s="18" t="s">
        <v>29</v>
      </c>
      <c r="C116" s="18">
        <v>171555</v>
      </c>
      <c r="D116" s="18">
        <v>125831</v>
      </c>
      <c r="E116" s="18"/>
      <c r="F116" s="18" t="s">
        <v>30</v>
      </c>
      <c r="G116" s="18" t="s">
        <v>178</v>
      </c>
    </row>
    <row r="117" spans="1:7">
      <c r="A117" s="18">
        <v>191864</v>
      </c>
      <c r="B117" s="18" t="s">
        <v>29</v>
      </c>
      <c r="C117" s="18">
        <v>175608</v>
      </c>
      <c r="D117" s="18">
        <v>143653</v>
      </c>
      <c r="E117" s="18"/>
      <c r="F117" s="18" t="s">
        <v>413</v>
      </c>
      <c r="G117" s="18" t="s">
        <v>179</v>
      </c>
    </row>
    <row r="118" spans="1:7">
      <c r="A118" s="18">
        <v>191869</v>
      </c>
      <c r="B118" s="18" t="s">
        <v>29</v>
      </c>
      <c r="C118" s="18">
        <v>170722</v>
      </c>
      <c r="D118" s="18">
        <v>150354</v>
      </c>
      <c r="E118" s="18"/>
      <c r="F118" s="18" t="s">
        <v>30</v>
      </c>
      <c r="G118" s="18" t="s">
        <v>180</v>
      </c>
    </row>
    <row r="119" spans="1:7">
      <c r="A119" s="18">
        <v>191900</v>
      </c>
      <c r="B119" s="18" t="s">
        <v>29</v>
      </c>
      <c r="C119" s="18">
        <v>161153</v>
      </c>
      <c r="D119" s="18">
        <v>142569</v>
      </c>
      <c r="E119" s="18"/>
      <c r="F119" s="18" t="s">
        <v>30</v>
      </c>
      <c r="G119" s="18" t="s">
        <v>181</v>
      </c>
    </row>
    <row r="120" spans="1:7">
      <c r="A120" s="18">
        <v>190166</v>
      </c>
      <c r="B120" s="18" t="s">
        <v>29</v>
      </c>
      <c r="C120" s="18" t="s">
        <v>17</v>
      </c>
      <c r="D120" s="18">
        <v>156899</v>
      </c>
      <c r="E120" s="18"/>
      <c r="F120" s="18">
        <v>2000</v>
      </c>
      <c r="G120" s="18" t="s">
        <v>78</v>
      </c>
    </row>
    <row r="121" spans="1:7">
      <c r="A121" s="18">
        <v>191933</v>
      </c>
      <c r="B121" s="18" t="s">
        <v>29</v>
      </c>
      <c r="C121" s="18">
        <v>171646</v>
      </c>
      <c r="D121" s="18">
        <v>163593</v>
      </c>
      <c r="E121" s="18"/>
      <c r="F121" s="18" t="s">
        <v>34</v>
      </c>
      <c r="G121" s="18" t="s">
        <v>183</v>
      </c>
    </row>
    <row r="122" spans="1:7">
      <c r="A122" s="18">
        <v>190234</v>
      </c>
      <c r="B122" s="18" t="s">
        <v>29</v>
      </c>
      <c r="C122" s="18" t="s">
        <v>16</v>
      </c>
      <c r="D122" s="18">
        <v>170668</v>
      </c>
      <c r="E122" s="18"/>
      <c r="F122" s="18">
        <v>2000</v>
      </c>
      <c r="G122" s="18" t="s">
        <v>83</v>
      </c>
    </row>
    <row r="123" spans="1:7">
      <c r="A123" s="18">
        <v>190267</v>
      </c>
      <c r="B123" s="18" t="s">
        <v>29</v>
      </c>
      <c r="C123" s="18" t="s">
        <v>17</v>
      </c>
      <c r="D123" s="18">
        <v>151776</v>
      </c>
      <c r="E123" s="18"/>
      <c r="F123" s="18">
        <v>2000</v>
      </c>
      <c r="G123" s="18" t="s">
        <v>87</v>
      </c>
    </row>
    <row r="124" spans="1:7">
      <c r="A124" s="18">
        <v>190401</v>
      </c>
      <c r="B124" s="18" t="s">
        <v>29</v>
      </c>
      <c r="C124" s="18" t="s">
        <v>16</v>
      </c>
      <c r="D124" s="18">
        <v>124977</v>
      </c>
      <c r="E124" s="18"/>
      <c r="F124" s="18">
        <v>2000</v>
      </c>
      <c r="G124" s="18" t="s">
        <v>92</v>
      </c>
    </row>
    <row r="125" spans="1:7">
      <c r="A125" s="18">
        <v>191958</v>
      </c>
      <c r="B125" s="18" t="s">
        <v>29</v>
      </c>
      <c r="C125" s="18">
        <v>171555</v>
      </c>
      <c r="D125" s="18">
        <v>166116</v>
      </c>
      <c r="E125" s="18"/>
      <c r="F125" s="18" t="s">
        <v>30</v>
      </c>
      <c r="G125" s="18" t="s">
        <v>187</v>
      </c>
    </row>
    <row r="126" spans="1:7">
      <c r="A126" s="18">
        <v>190990</v>
      </c>
      <c r="B126" s="18" t="s">
        <v>29</v>
      </c>
      <c r="C126" s="18">
        <v>140961</v>
      </c>
      <c r="D126" s="18">
        <v>151450</v>
      </c>
      <c r="E126" s="18"/>
      <c r="F126" s="18">
        <v>2000</v>
      </c>
      <c r="G126" s="18" t="s">
        <v>117</v>
      </c>
    </row>
    <row r="127" spans="1:7">
      <c r="A127" s="18">
        <v>191991</v>
      </c>
      <c r="B127" s="18" t="s">
        <v>58</v>
      </c>
      <c r="C127" s="18">
        <v>171555</v>
      </c>
      <c r="D127" s="18">
        <v>164217</v>
      </c>
      <c r="E127" s="18" t="s">
        <v>33</v>
      </c>
      <c r="F127" s="18" t="s">
        <v>410</v>
      </c>
      <c r="G127" s="18" t="s">
        <v>189</v>
      </c>
    </row>
    <row r="128" spans="1:7">
      <c r="A128" s="18">
        <v>192017</v>
      </c>
      <c r="B128" s="18" t="s">
        <v>29</v>
      </c>
      <c r="C128" s="18">
        <v>170983</v>
      </c>
      <c r="D128" s="18">
        <v>145370</v>
      </c>
      <c r="E128" s="18"/>
      <c r="F128" s="18" t="s">
        <v>30</v>
      </c>
      <c r="G128" s="18" t="s">
        <v>190</v>
      </c>
    </row>
    <row r="129" spans="1:7">
      <c r="A129" s="18">
        <v>192039</v>
      </c>
      <c r="B129" s="18" t="s">
        <v>58</v>
      </c>
      <c r="C129" s="18">
        <v>171646</v>
      </c>
      <c r="D129" s="18">
        <v>151764</v>
      </c>
      <c r="E129" s="18" t="s">
        <v>33</v>
      </c>
      <c r="F129" s="18" t="s">
        <v>410</v>
      </c>
      <c r="G129" s="18" t="s">
        <v>191</v>
      </c>
    </row>
    <row r="130" spans="1:7">
      <c r="A130" s="18">
        <v>192043</v>
      </c>
      <c r="B130" s="18" t="s">
        <v>29</v>
      </c>
      <c r="C130" s="18">
        <v>171412</v>
      </c>
      <c r="D130" s="18">
        <v>135897</v>
      </c>
      <c r="E130" s="18"/>
      <c r="F130" s="18" t="s">
        <v>30</v>
      </c>
      <c r="G130" s="18" t="s">
        <v>192</v>
      </c>
    </row>
    <row r="131" spans="1:7">
      <c r="A131" s="18">
        <v>191091</v>
      </c>
      <c r="B131" s="18" t="s">
        <v>29</v>
      </c>
      <c r="C131" s="18">
        <v>171555</v>
      </c>
      <c r="D131" s="18">
        <v>132857</v>
      </c>
      <c r="E131" s="18"/>
      <c r="F131" s="18">
        <v>2000</v>
      </c>
      <c r="G131" s="18" t="s">
        <v>126</v>
      </c>
    </row>
    <row r="132" spans="1:7">
      <c r="A132" s="18">
        <v>193024</v>
      </c>
      <c r="B132" s="18" t="s">
        <v>29</v>
      </c>
      <c r="C132" s="18">
        <v>161153</v>
      </c>
      <c r="D132" s="18">
        <v>161257</v>
      </c>
      <c r="E132" s="18"/>
      <c r="F132" s="18">
        <v>2000</v>
      </c>
      <c r="G132" s="18" t="s">
        <v>235</v>
      </c>
    </row>
    <row r="133" spans="1:7">
      <c r="A133" s="18">
        <v>193026</v>
      </c>
      <c r="B133" s="18" t="s">
        <v>29</v>
      </c>
      <c r="C133" s="18">
        <v>170432</v>
      </c>
      <c r="D133" s="18">
        <v>160163</v>
      </c>
      <c r="E133" s="18"/>
      <c r="F133" s="18">
        <v>2000</v>
      </c>
      <c r="G133" s="18" t="s">
        <v>236</v>
      </c>
    </row>
    <row r="134" spans="1:7">
      <c r="A134" s="18">
        <v>192120</v>
      </c>
      <c r="B134" s="18" t="s">
        <v>29</v>
      </c>
      <c r="C134" s="18">
        <v>170293</v>
      </c>
      <c r="D134" s="18">
        <v>156400</v>
      </c>
      <c r="E134" s="18"/>
      <c r="F134" s="18" t="s">
        <v>30</v>
      </c>
      <c r="G134" s="18" t="s">
        <v>196</v>
      </c>
    </row>
    <row r="135" spans="1:7">
      <c r="A135" s="18">
        <v>192125</v>
      </c>
      <c r="B135" s="18" t="s">
        <v>29</v>
      </c>
      <c r="C135" s="18">
        <v>171737</v>
      </c>
      <c r="D135" s="18">
        <v>163355</v>
      </c>
      <c r="E135" s="18"/>
      <c r="F135" s="18" t="s">
        <v>30</v>
      </c>
      <c r="G135" s="18" t="s">
        <v>197</v>
      </c>
    </row>
    <row r="136" spans="1:7">
      <c r="A136" s="18">
        <v>192149</v>
      </c>
      <c r="B136" s="18" t="s">
        <v>58</v>
      </c>
      <c r="C136" s="18">
        <v>171737</v>
      </c>
      <c r="D136" s="18">
        <v>130065</v>
      </c>
      <c r="E136" s="18" t="s">
        <v>33</v>
      </c>
      <c r="F136" s="18" t="s">
        <v>411</v>
      </c>
      <c r="G136" s="18" t="s">
        <v>198</v>
      </c>
    </row>
    <row r="137" spans="1:7">
      <c r="A137" s="18">
        <v>192151</v>
      </c>
      <c r="B137" s="18" t="s">
        <v>38</v>
      </c>
      <c r="C137" s="18">
        <v>171668</v>
      </c>
      <c r="D137" s="18">
        <v>156897</v>
      </c>
      <c r="E137" s="18"/>
      <c r="F137" s="18" t="s">
        <v>39</v>
      </c>
      <c r="G137" s="18" t="s">
        <v>199</v>
      </c>
    </row>
    <row r="138" spans="1:7">
      <c r="A138" s="18">
        <v>195154</v>
      </c>
      <c r="B138" s="18" t="s">
        <v>29</v>
      </c>
      <c r="C138" s="18" t="s">
        <v>18</v>
      </c>
      <c r="D138" s="18"/>
      <c r="E138" s="18"/>
      <c r="F138" s="18">
        <v>2000</v>
      </c>
      <c r="G138" s="18" t="s">
        <v>324</v>
      </c>
    </row>
    <row r="139" spans="1:7">
      <c r="A139" s="18">
        <v>196639</v>
      </c>
      <c r="B139" s="18" t="s">
        <v>37</v>
      </c>
      <c r="C139" s="18">
        <v>174094</v>
      </c>
      <c r="D139" s="18">
        <v>123620</v>
      </c>
      <c r="E139" s="18"/>
      <c r="F139" s="18">
        <v>2000</v>
      </c>
      <c r="G139" s="18" t="s">
        <v>380</v>
      </c>
    </row>
    <row r="140" spans="1:7">
      <c r="A140" s="18">
        <v>192213</v>
      </c>
      <c r="B140" s="18" t="s">
        <v>29</v>
      </c>
      <c r="C140" s="18">
        <v>172344</v>
      </c>
      <c r="D140" s="18">
        <v>141313</v>
      </c>
      <c r="E140" s="18"/>
      <c r="F140" s="18" t="s">
        <v>30</v>
      </c>
      <c r="G140" s="18" t="s">
        <v>202</v>
      </c>
    </row>
    <row r="141" spans="1:7">
      <c r="A141" s="18">
        <v>192223</v>
      </c>
      <c r="B141" s="18" t="s">
        <v>29</v>
      </c>
      <c r="C141" s="18">
        <v>130404</v>
      </c>
      <c r="D141" s="18">
        <v>162223</v>
      </c>
      <c r="E141" s="18"/>
      <c r="F141" s="18" t="s">
        <v>30</v>
      </c>
      <c r="G141" s="18" t="s">
        <v>203</v>
      </c>
    </row>
    <row r="142" spans="1:7">
      <c r="A142" s="18">
        <v>197240</v>
      </c>
      <c r="B142" s="18" t="s">
        <v>37</v>
      </c>
      <c r="C142" s="18">
        <v>175730</v>
      </c>
      <c r="D142" s="18">
        <v>166365</v>
      </c>
      <c r="E142" s="18"/>
      <c r="F142" s="18">
        <v>2000</v>
      </c>
      <c r="G142" s="18" t="s">
        <v>408</v>
      </c>
    </row>
    <row r="143" spans="1:7">
      <c r="A143" s="18">
        <v>192260</v>
      </c>
      <c r="B143" s="18" t="s">
        <v>29</v>
      </c>
      <c r="C143" s="18">
        <v>171737</v>
      </c>
      <c r="D143" s="18">
        <v>140285</v>
      </c>
      <c r="E143" s="18"/>
      <c r="F143" s="18" t="s">
        <v>30</v>
      </c>
      <c r="G143" s="18" t="s">
        <v>205</v>
      </c>
    </row>
    <row r="144" spans="1:7">
      <c r="A144" s="18">
        <v>192261</v>
      </c>
      <c r="B144" s="18" t="s">
        <v>29</v>
      </c>
      <c r="C144" s="18">
        <v>170312</v>
      </c>
      <c r="D144" s="18">
        <v>146493</v>
      </c>
      <c r="E144" s="18"/>
      <c r="F144" s="18" t="s">
        <v>30</v>
      </c>
      <c r="G144" s="18" t="s">
        <v>206</v>
      </c>
    </row>
    <row r="145" spans="1:7">
      <c r="A145" s="18">
        <v>192269</v>
      </c>
      <c r="B145" s="18" t="s">
        <v>29</v>
      </c>
      <c r="C145" s="18">
        <v>161153</v>
      </c>
      <c r="D145" s="18">
        <v>160697</v>
      </c>
      <c r="E145" s="18"/>
      <c r="F145" s="18" t="s">
        <v>34</v>
      </c>
      <c r="G145" s="18" t="s">
        <v>207</v>
      </c>
    </row>
    <row r="146" spans="1:7">
      <c r="A146" s="18">
        <v>192270</v>
      </c>
      <c r="B146" s="18" t="s">
        <v>29</v>
      </c>
      <c r="C146" s="18">
        <v>171555</v>
      </c>
      <c r="D146" s="18">
        <v>151007</v>
      </c>
      <c r="E146" s="18"/>
      <c r="F146" s="18" t="s">
        <v>30</v>
      </c>
      <c r="G146" s="18" t="s">
        <v>208</v>
      </c>
    </row>
    <row r="147" spans="1:7">
      <c r="A147" s="18">
        <v>192272</v>
      </c>
      <c r="B147" s="18" t="s">
        <v>29</v>
      </c>
      <c r="C147" s="18">
        <v>140961</v>
      </c>
      <c r="D147" s="18">
        <v>153147</v>
      </c>
      <c r="E147" s="18"/>
      <c r="F147" s="18" t="s">
        <v>30</v>
      </c>
      <c r="G147" s="18" t="s">
        <v>209</v>
      </c>
    </row>
    <row r="148" spans="1:7">
      <c r="A148" s="18">
        <v>191357</v>
      </c>
      <c r="B148" s="18" t="s">
        <v>29</v>
      </c>
      <c r="C148" s="18">
        <v>140961</v>
      </c>
      <c r="D148" s="18">
        <v>161269</v>
      </c>
      <c r="E148" s="18"/>
      <c r="F148" s="18">
        <v>2000</v>
      </c>
      <c r="G148" s="18" t="s">
        <v>142</v>
      </c>
    </row>
    <row r="149" spans="1:7">
      <c r="A149" s="18">
        <v>192279</v>
      </c>
      <c r="B149" s="18" t="s">
        <v>29</v>
      </c>
      <c r="C149" s="18">
        <v>171791</v>
      </c>
      <c r="D149" s="18">
        <v>171231</v>
      </c>
      <c r="E149" s="18"/>
      <c r="F149" s="18" t="s">
        <v>30</v>
      </c>
      <c r="G149" s="18" t="s">
        <v>211</v>
      </c>
    </row>
    <row r="150" spans="1:7">
      <c r="A150" s="18">
        <v>192280</v>
      </c>
      <c r="B150" s="18" t="s">
        <v>29</v>
      </c>
      <c r="C150" s="18">
        <v>150077</v>
      </c>
      <c r="D150" s="18">
        <v>170874</v>
      </c>
      <c r="E150" s="18"/>
      <c r="F150" s="18" t="s">
        <v>31</v>
      </c>
      <c r="G150" s="18" t="s">
        <v>212</v>
      </c>
    </row>
    <row r="151" spans="1:7">
      <c r="A151" s="18">
        <v>192286</v>
      </c>
      <c r="B151" s="18" t="s">
        <v>29</v>
      </c>
      <c r="C151" s="18">
        <v>160030</v>
      </c>
      <c r="D151" s="18">
        <v>174997</v>
      </c>
      <c r="E151" s="18"/>
      <c r="F151" s="18" t="s">
        <v>30</v>
      </c>
      <c r="G151" s="18" t="s">
        <v>213</v>
      </c>
    </row>
    <row r="152" spans="1:7">
      <c r="A152" s="18">
        <v>190040</v>
      </c>
      <c r="B152" s="18" t="s">
        <v>29</v>
      </c>
      <c r="C152" s="18">
        <v>180458</v>
      </c>
      <c r="D152" s="18">
        <v>152244</v>
      </c>
      <c r="E152" s="18"/>
      <c r="F152" s="18" t="s">
        <v>31</v>
      </c>
      <c r="G152" s="18" t="s">
        <v>65</v>
      </c>
    </row>
    <row r="153" spans="1:7">
      <c r="A153" s="18">
        <v>190239</v>
      </c>
      <c r="B153" s="18" t="s">
        <v>29</v>
      </c>
      <c r="C153" s="18" t="s">
        <v>17</v>
      </c>
      <c r="D153" s="18">
        <v>150796</v>
      </c>
      <c r="E153" s="18"/>
      <c r="F153" s="18" t="s">
        <v>31</v>
      </c>
      <c r="G153" s="18" t="s">
        <v>84</v>
      </c>
    </row>
    <row r="154" spans="1:7">
      <c r="A154" s="18">
        <v>190064</v>
      </c>
      <c r="B154" s="18" t="s">
        <v>29</v>
      </c>
      <c r="C154" s="18" t="s">
        <v>17</v>
      </c>
      <c r="D154" s="18">
        <v>160470</v>
      </c>
      <c r="E154" s="18"/>
      <c r="F154" s="18" t="s">
        <v>30</v>
      </c>
      <c r="G154" s="18" t="s">
        <v>66</v>
      </c>
    </row>
    <row r="155" spans="1:7">
      <c r="A155" s="18">
        <v>190244</v>
      </c>
      <c r="B155" s="18" t="s">
        <v>29</v>
      </c>
      <c r="C155" s="18">
        <v>170364</v>
      </c>
      <c r="D155" s="18">
        <v>151792</v>
      </c>
      <c r="E155" s="18"/>
      <c r="F155" s="18" t="s">
        <v>30</v>
      </c>
      <c r="G155" s="18" t="s">
        <v>86</v>
      </c>
    </row>
    <row r="156" spans="1:7">
      <c r="A156" s="18">
        <v>192439</v>
      </c>
      <c r="B156" s="18" t="s">
        <v>29</v>
      </c>
      <c r="C156" s="18">
        <v>170073</v>
      </c>
      <c r="D156" s="18"/>
      <c r="E156" s="18"/>
      <c r="F156" s="18" t="s">
        <v>34</v>
      </c>
      <c r="G156" s="18" t="s">
        <v>218</v>
      </c>
    </row>
    <row r="157" spans="1:7">
      <c r="A157" s="18">
        <v>192440</v>
      </c>
      <c r="B157" s="18" t="s">
        <v>29</v>
      </c>
      <c r="C157" s="18">
        <v>160932</v>
      </c>
      <c r="D157" s="18">
        <v>172542</v>
      </c>
      <c r="E157" s="18"/>
      <c r="F157" s="18" t="s">
        <v>30</v>
      </c>
      <c r="G157" s="18" t="s">
        <v>219</v>
      </c>
    </row>
    <row r="158" spans="1:7">
      <c r="A158" s="18">
        <v>192445</v>
      </c>
      <c r="B158" s="18" t="s">
        <v>29</v>
      </c>
      <c r="C158" s="18">
        <v>150150</v>
      </c>
      <c r="D158" s="18">
        <v>171719</v>
      </c>
      <c r="E158" s="18"/>
      <c r="F158" s="18" t="s">
        <v>34</v>
      </c>
      <c r="G158" s="18" t="s">
        <v>220</v>
      </c>
    </row>
    <row r="159" spans="1:7">
      <c r="A159" s="18">
        <v>193073</v>
      </c>
      <c r="B159" s="18" t="s">
        <v>29</v>
      </c>
      <c r="C159" s="18">
        <v>170983</v>
      </c>
      <c r="D159" s="18">
        <v>156587</v>
      </c>
      <c r="E159" s="18"/>
      <c r="F159" s="18" t="s">
        <v>30</v>
      </c>
      <c r="G159" s="18" t="s">
        <v>241</v>
      </c>
    </row>
    <row r="160" spans="1:7">
      <c r="A160" s="18">
        <v>192632</v>
      </c>
      <c r="B160" s="18" t="s">
        <v>38</v>
      </c>
      <c r="C160" s="18">
        <v>150150</v>
      </c>
      <c r="D160" s="18">
        <v>173336</v>
      </c>
      <c r="E160" s="18"/>
      <c r="F160" s="18" t="s">
        <v>39</v>
      </c>
      <c r="G160" s="18" t="s">
        <v>222</v>
      </c>
    </row>
    <row r="161" spans="1:7">
      <c r="A161" s="18">
        <v>192680</v>
      </c>
      <c r="B161" s="18" t="s">
        <v>29</v>
      </c>
      <c r="C161" s="18">
        <v>161186</v>
      </c>
      <c r="D161" s="18">
        <v>172314</v>
      </c>
      <c r="E161" s="18"/>
      <c r="F161" s="18" t="s">
        <v>34</v>
      </c>
      <c r="G161" s="18" t="s">
        <v>223</v>
      </c>
    </row>
    <row r="162" spans="1:7">
      <c r="A162" s="18">
        <v>192718</v>
      </c>
      <c r="B162" s="18" t="s">
        <v>38</v>
      </c>
      <c r="C162" s="18">
        <v>150150</v>
      </c>
      <c r="D162" s="18">
        <v>170340</v>
      </c>
      <c r="E162" s="18"/>
      <c r="F162" s="18" t="s">
        <v>34</v>
      </c>
      <c r="G162" s="18" t="s">
        <v>224</v>
      </c>
    </row>
    <row r="163" spans="1:7">
      <c r="A163" s="18">
        <v>192779</v>
      </c>
      <c r="B163" s="18" t="s">
        <v>29</v>
      </c>
      <c r="C163" s="18">
        <v>162667</v>
      </c>
      <c r="D163" s="18">
        <v>171809</v>
      </c>
      <c r="E163" s="18"/>
      <c r="F163" s="18" t="s">
        <v>30</v>
      </c>
      <c r="G163" s="18" t="s">
        <v>225</v>
      </c>
    </row>
    <row r="164" spans="1:7">
      <c r="A164" s="18">
        <v>192822</v>
      </c>
      <c r="B164" s="18" t="s">
        <v>29</v>
      </c>
      <c r="C164" s="18">
        <v>170308</v>
      </c>
      <c r="D164" s="18">
        <v>173457</v>
      </c>
      <c r="E164" s="18"/>
      <c r="F164" s="18" t="s">
        <v>34</v>
      </c>
      <c r="G164" s="18" t="s">
        <v>226</v>
      </c>
    </row>
    <row r="165" spans="1:7">
      <c r="A165" s="18">
        <v>192842</v>
      </c>
      <c r="B165" s="18" t="s">
        <v>29</v>
      </c>
      <c r="C165" s="18">
        <v>161186</v>
      </c>
      <c r="D165" s="18">
        <v>172397</v>
      </c>
      <c r="E165" s="18"/>
      <c r="F165" s="18" t="s">
        <v>30</v>
      </c>
      <c r="G165" s="18" t="s">
        <v>227</v>
      </c>
    </row>
    <row r="166" spans="1:7">
      <c r="A166" s="18">
        <v>196116</v>
      </c>
      <c r="B166" s="18" t="s">
        <v>37</v>
      </c>
      <c r="C166" s="18" t="s">
        <v>19</v>
      </c>
      <c r="D166" s="18"/>
      <c r="E166" s="18"/>
      <c r="F166" s="18" t="s">
        <v>30</v>
      </c>
      <c r="G166" s="18" t="s">
        <v>342</v>
      </c>
    </row>
    <row r="167" spans="1:7">
      <c r="A167" s="18">
        <v>192879</v>
      </c>
      <c r="B167" s="18" t="s">
        <v>29</v>
      </c>
      <c r="C167" s="18">
        <v>170308</v>
      </c>
      <c r="D167" s="18">
        <v>173577</v>
      </c>
      <c r="E167" s="18"/>
      <c r="F167" s="18" t="s">
        <v>30</v>
      </c>
      <c r="G167" s="18" t="s">
        <v>229</v>
      </c>
    </row>
    <row r="168" spans="1:7">
      <c r="A168" s="18">
        <v>196378</v>
      </c>
      <c r="B168" s="18" t="s">
        <v>37</v>
      </c>
      <c r="C168" s="18">
        <v>174094</v>
      </c>
      <c r="D168" s="18">
        <v>146523</v>
      </c>
      <c r="E168" s="18"/>
      <c r="F168" s="18" t="s">
        <v>30</v>
      </c>
      <c r="G168" s="18" t="s">
        <v>361</v>
      </c>
    </row>
    <row r="169" spans="1:7">
      <c r="A169" s="18">
        <v>192910</v>
      </c>
      <c r="B169" s="18" t="s">
        <v>29</v>
      </c>
      <c r="C169" s="18">
        <v>172525</v>
      </c>
      <c r="D169" s="18">
        <v>166487</v>
      </c>
      <c r="E169" s="18"/>
      <c r="F169" s="18" t="s">
        <v>30</v>
      </c>
      <c r="G169" s="18" t="s">
        <v>231</v>
      </c>
    </row>
    <row r="170" spans="1:7">
      <c r="A170" s="18">
        <v>196883</v>
      </c>
      <c r="B170" s="18" t="s">
        <v>37</v>
      </c>
      <c r="C170" s="18">
        <v>176265</v>
      </c>
      <c r="D170" s="18">
        <v>174608</v>
      </c>
      <c r="E170" s="18"/>
      <c r="F170" s="18" t="s">
        <v>30</v>
      </c>
      <c r="G170" s="18" t="s">
        <v>393</v>
      </c>
    </row>
    <row r="171" spans="1:7">
      <c r="A171" s="18">
        <v>192996</v>
      </c>
      <c r="B171" s="18" t="s">
        <v>29</v>
      </c>
      <c r="C171" s="18">
        <v>171555</v>
      </c>
      <c r="D171" s="18">
        <v>154427</v>
      </c>
      <c r="E171" s="18"/>
      <c r="F171" s="18" t="s">
        <v>34</v>
      </c>
      <c r="G171" s="18" t="s">
        <v>233</v>
      </c>
    </row>
    <row r="172" spans="1:7">
      <c r="A172" s="18">
        <v>193010</v>
      </c>
      <c r="B172" s="18" t="s">
        <v>58</v>
      </c>
      <c r="C172" s="18">
        <v>161153</v>
      </c>
      <c r="D172" s="18">
        <v>151946</v>
      </c>
      <c r="E172" s="18" t="s">
        <v>33</v>
      </c>
      <c r="F172" s="18" t="s">
        <v>410</v>
      </c>
      <c r="G172" s="18" t="s">
        <v>234</v>
      </c>
    </row>
    <row r="173" spans="1:7">
      <c r="A173" s="18">
        <v>196461</v>
      </c>
      <c r="B173" s="18" t="s">
        <v>38</v>
      </c>
      <c r="C173" s="18">
        <v>170992</v>
      </c>
      <c r="D173" s="18">
        <v>165214</v>
      </c>
      <c r="E173" s="18"/>
      <c r="F173" s="18" t="s">
        <v>39</v>
      </c>
      <c r="G173" s="18" t="s">
        <v>364</v>
      </c>
    </row>
    <row r="174" spans="1:7">
      <c r="A174" s="18">
        <v>196656</v>
      </c>
      <c r="B174" s="18" t="s">
        <v>38</v>
      </c>
      <c r="C174" s="18">
        <v>162928</v>
      </c>
      <c r="D174" s="18">
        <v>176312</v>
      </c>
      <c r="E174" s="18"/>
      <c r="F174" s="18" t="s">
        <v>39</v>
      </c>
      <c r="G174" s="18" t="s">
        <v>383</v>
      </c>
    </row>
    <row r="175" spans="1:7">
      <c r="A175" s="18">
        <v>196923</v>
      </c>
      <c r="B175" s="18" t="s">
        <v>38</v>
      </c>
      <c r="C175" s="18">
        <v>160769</v>
      </c>
      <c r="D175" s="18">
        <v>175209</v>
      </c>
      <c r="E175" s="18"/>
      <c r="F175" s="18" t="s">
        <v>39</v>
      </c>
      <c r="G175" s="18" t="s">
        <v>394</v>
      </c>
    </row>
    <row r="176" spans="1:7">
      <c r="A176" s="18">
        <v>192237</v>
      </c>
      <c r="B176" s="18" t="s">
        <v>29</v>
      </c>
      <c r="C176" s="18">
        <v>172525</v>
      </c>
      <c r="D176" s="18">
        <v>154574</v>
      </c>
      <c r="E176" s="18"/>
      <c r="F176" s="18" t="s">
        <v>32</v>
      </c>
      <c r="G176" s="18" t="s">
        <v>204</v>
      </c>
    </row>
    <row r="177" spans="1:7">
      <c r="A177" s="18">
        <v>193064</v>
      </c>
      <c r="B177" s="18" t="s">
        <v>38</v>
      </c>
      <c r="C177" s="18">
        <v>170778</v>
      </c>
      <c r="D177" s="18">
        <v>144875</v>
      </c>
      <c r="E177" s="18"/>
      <c r="F177" s="18" t="s">
        <v>40</v>
      </c>
      <c r="G177" s="18" t="s">
        <v>239</v>
      </c>
    </row>
    <row r="178" spans="1:7">
      <c r="A178" s="18">
        <v>193065</v>
      </c>
      <c r="B178" s="18" t="s">
        <v>29</v>
      </c>
      <c r="C178" s="18">
        <v>170312</v>
      </c>
      <c r="D178" s="18">
        <v>161367</v>
      </c>
      <c r="E178" s="18"/>
      <c r="F178" s="18" t="s">
        <v>30</v>
      </c>
      <c r="G178" s="18" t="s">
        <v>240</v>
      </c>
    </row>
    <row r="179" spans="1:7">
      <c r="A179" s="18">
        <v>192934</v>
      </c>
      <c r="B179" s="18" t="s">
        <v>29</v>
      </c>
      <c r="C179" s="18">
        <v>170905</v>
      </c>
      <c r="D179" s="18">
        <v>130141</v>
      </c>
      <c r="E179" s="18"/>
      <c r="F179" s="18" t="s">
        <v>32</v>
      </c>
      <c r="G179" s="18" t="s">
        <v>232</v>
      </c>
    </row>
    <row r="180" spans="1:7">
      <c r="A180" s="18">
        <v>190066</v>
      </c>
      <c r="B180" s="18" t="s">
        <v>29</v>
      </c>
      <c r="C180" s="18">
        <v>180557</v>
      </c>
      <c r="D180" s="18">
        <v>161216</v>
      </c>
      <c r="E180" s="18" t="s">
        <v>33</v>
      </c>
      <c r="F180" s="18" t="s">
        <v>31</v>
      </c>
      <c r="G180" s="18" t="s">
        <v>67</v>
      </c>
    </row>
    <row r="181" spans="1:7">
      <c r="A181" s="18">
        <v>193579</v>
      </c>
      <c r="B181" s="18" t="s">
        <v>29</v>
      </c>
      <c r="C181" s="18" t="s">
        <v>18</v>
      </c>
      <c r="D181" s="18"/>
      <c r="E181" s="18"/>
      <c r="F181" s="18" t="s">
        <v>30</v>
      </c>
      <c r="G181" s="18" t="s">
        <v>243</v>
      </c>
    </row>
    <row r="182" spans="1:7">
      <c r="A182" s="18">
        <v>193614</v>
      </c>
      <c r="B182" s="18" t="s">
        <v>29</v>
      </c>
      <c r="C182" s="18" t="s">
        <v>18</v>
      </c>
      <c r="D182" s="18"/>
      <c r="E182" s="18"/>
      <c r="F182" s="18" t="s">
        <v>30</v>
      </c>
      <c r="G182" s="18" t="s">
        <v>244</v>
      </c>
    </row>
    <row r="183" spans="1:7">
      <c r="A183" s="18">
        <v>193624</v>
      </c>
      <c r="B183" s="18" t="s">
        <v>38</v>
      </c>
      <c r="C183" s="18" t="s">
        <v>18</v>
      </c>
      <c r="D183" s="18"/>
      <c r="E183" s="18"/>
      <c r="F183" s="18" t="s">
        <v>39</v>
      </c>
      <c r="G183" s="18" t="s">
        <v>245</v>
      </c>
    </row>
    <row r="184" spans="1:7">
      <c r="A184" s="18">
        <v>190156</v>
      </c>
      <c r="B184" s="18" t="s">
        <v>29</v>
      </c>
      <c r="C184" s="18">
        <v>180458</v>
      </c>
      <c r="D184" s="18">
        <v>161698</v>
      </c>
      <c r="E184" s="18" t="s">
        <v>33</v>
      </c>
      <c r="F184" s="18" t="s">
        <v>31</v>
      </c>
      <c r="G184" s="18" t="s">
        <v>76</v>
      </c>
    </row>
    <row r="185" spans="1:7">
      <c r="A185" s="18">
        <v>193661</v>
      </c>
      <c r="B185" s="18" t="s">
        <v>29</v>
      </c>
      <c r="C185" s="18" t="s">
        <v>18</v>
      </c>
      <c r="D185" s="18"/>
      <c r="E185" s="18"/>
      <c r="F185" s="18" t="s">
        <v>30</v>
      </c>
      <c r="G185" s="18" t="s">
        <v>247</v>
      </c>
    </row>
    <row r="186" spans="1:7">
      <c r="A186" s="18">
        <v>190328</v>
      </c>
      <c r="B186" s="18" t="s">
        <v>29</v>
      </c>
      <c r="C186" s="18">
        <v>180557</v>
      </c>
      <c r="D186" s="18">
        <v>160730</v>
      </c>
      <c r="E186" s="18" t="s">
        <v>33</v>
      </c>
      <c r="F186" s="18" t="s">
        <v>31</v>
      </c>
      <c r="G186" s="18" t="s">
        <v>89</v>
      </c>
    </row>
    <row r="187" spans="1:7">
      <c r="A187" s="18">
        <v>190373</v>
      </c>
      <c r="B187" s="18" t="s">
        <v>29</v>
      </c>
      <c r="C187" s="18" t="s">
        <v>16</v>
      </c>
      <c r="D187" s="18">
        <v>166089</v>
      </c>
      <c r="E187" s="18" t="s">
        <v>33</v>
      </c>
      <c r="F187" s="18" t="s">
        <v>31</v>
      </c>
      <c r="G187" s="18" t="s">
        <v>90</v>
      </c>
    </row>
    <row r="188" spans="1:7">
      <c r="A188" s="18">
        <v>190393</v>
      </c>
      <c r="B188" s="18" t="s">
        <v>29</v>
      </c>
      <c r="C188" s="18" t="s">
        <v>17</v>
      </c>
      <c r="D188" s="18">
        <v>152174</v>
      </c>
      <c r="E188" s="18" t="s">
        <v>33</v>
      </c>
      <c r="F188" s="18" t="s">
        <v>31</v>
      </c>
      <c r="G188" s="18" t="s">
        <v>91</v>
      </c>
    </row>
    <row r="189" spans="1:7">
      <c r="A189" s="18">
        <v>190616</v>
      </c>
      <c r="B189" s="18" t="s">
        <v>29</v>
      </c>
      <c r="C189" s="18">
        <v>130404</v>
      </c>
      <c r="D189" s="18">
        <v>161910</v>
      </c>
      <c r="E189" s="18" t="s">
        <v>33</v>
      </c>
      <c r="F189" s="18" t="s">
        <v>31</v>
      </c>
      <c r="G189" s="18" t="s">
        <v>98</v>
      </c>
    </row>
    <row r="190" spans="1:7">
      <c r="A190" s="18">
        <v>193745</v>
      </c>
      <c r="B190" s="18" t="s">
        <v>29</v>
      </c>
      <c r="C190" s="18" t="s">
        <v>18</v>
      </c>
      <c r="D190" s="18"/>
      <c r="E190" s="18"/>
      <c r="F190" s="18" t="s">
        <v>30</v>
      </c>
      <c r="G190" s="18" t="s">
        <v>252</v>
      </c>
    </row>
    <row r="191" spans="1:7">
      <c r="A191" s="18">
        <v>193774</v>
      </c>
      <c r="B191" s="18" t="s">
        <v>29</v>
      </c>
      <c r="C191" s="18" t="s">
        <v>18</v>
      </c>
      <c r="D191" s="18"/>
      <c r="E191" s="18"/>
      <c r="F191" s="18" t="s">
        <v>30</v>
      </c>
      <c r="G191" s="18" t="s">
        <v>253</v>
      </c>
    </row>
    <row r="192" spans="1:7">
      <c r="A192" s="18">
        <v>190737</v>
      </c>
      <c r="B192" s="18" t="s">
        <v>29</v>
      </c>
      <c r="C192" s="18">
        <v>172525</v>
      </c>
      <c r="D192" s="18">
        <v>164773</v>
      </c>
      <c r="E192" s="18" t="s">
        <v>33</v>
      </c>
      <c r="F192" s="18" t="s">
        <v>31</v>
      </c>
      <c r="G192" s="18" t="s">
        <v>102</v>
      </c>
    </row>
    <row r="193" spans="1:7">
      <c r="A193" s="18">
        <v>193796</v>
      </c>
      <c r="B193" s="18" t="s">
        <v>38</v>
      </c>
      <c r="C193" s="18" t="s">
        <v>18</v>
      </c>
      <c r="D193" s="18"/>
      <c r="E193" s="18"/>
      <c r="F193" s="18" t="s">
        <v>40</v>
      </c>
      <c r="G193" s="18" t="s">
        <v>255</v>
      </c>
    </row>
    <row r="194" spans="1:7">
      <c r="A194" s="18">
        <v>193834</v>
      </c>
      <c r="B194" s="18" t="s">
        <v>29</v>
      </c>
      <c r="C194" s="18" t="s">
        <v>18</v>
      </c>
      <c r="D194" s="18"/>
      <c r="E194" s="18"/>
      <c r="F194" s="18" t="s">
        <v>30</v>
      </c>
      <c r="G194" s="18" t="s">
        <v>256</v>
      </c>
    </row>
    <row r="195" spans="1:7">
      <c r="A195" s="18">
        <v>193850</v>
      </c>
      <c r="B195" s="18" t="s">
        <v>29</v>
      </c>
      <c r="C195" s="18" t="s">
        <v>18</v>
      </c>
      <c r="D195" s="18"/>
      <c r="E195" s="18"/>
      <c r="F195" s="18" t="s">
        <v>30</v>
      </c>
      <c r="G195" s="18" t="s">
        <v>257</v>
      </c>
    </row>
    <row r="196" spans="1:7">
      <c r="A196" s="18">
        <v>193852</v>
      </c>
      <c r="B196" s="18" t="s">
        <v>29</v>
      </c>
      <c r="C196" s="18" t="s">
        <v>18</v>
      </c>
      <c r="D196" s="18"/>
      <c r="E196" s="18"/>
      <c r="F196" s="18" t="s">
        <v>30</v>
      </c>
      <c r="G196" s="18" t="s">
        <v>258</v>
      </c>
    </row>
    <row r="197" spans="1:7">
      <c r="A197" s="18">
        <v>190738</v>
      </c>
      <c r="B197" s="18" t="s">
        <v>29</v>
      </c>
      <c r="C197" s="18">
        <v>171737</v>
      </c>
      <c r="D197" s="18">
        <v>161308</v>
      </c>
      <c r="E197" s="18" t="s">
        <v>33</v>
      </c>
      <c r="F197" s="18" t="s">
        <v>31</v>
      </c>
      <c r="G197" s="18" t="s">
        <v>103</v>
      </c>
    </row>
    <row r="198" spans="1:7">
      <c r="A198" s="18">
        <v>190764</v>
      </c>
      <c r="B198" s="18" t="s">
        <v>29</v>
      </c>
      <c r="C198" s="18">
        <v>170983</v>
      </c>
      <c r="D198" s="18">
        <v>144931</v>
      </c>
      <c r="E198" s="18" t="s">
        <v>33</v>
      </c>
      <c r="F198" s="18" t="s">
        <v>31</v>
      </c>
      <c r="G198" s="18" t="s">
        <v>105</v>
      </c>
    </row>
    <row r="199" spans="1:7">
      <c r="A199" s="18">
        <v>190798</v>
      </c>
      <c r="B199" s="18" t="s">
        <v>29</v>
      </c>
      <c r="C199" s="18">
        <v>162667</v>
      </c>
      <c r="D199" s="18">
        <v>125108</v>
      </c>
      <c r="E199" s="18" t="s">
        <v>33</v>
      </c>
      <c r="F199" s="18" t="s">
        <v>31</v>
      </c>
      <c r="G199" s="18" t="s">
        <v>109</v>
      </c>
    </row>
    <row r="200" spans="1:7">
      <c r="A200" s="18">
        <v>190878</v>
      </c>
      <c r="B200" s="18" t="s">
        <v>29</v>
      </c>
      <c r="C200" s="18">
        <v>172344</v>
      </c>
      <c r="D200" s="18">
        <v>160794</v>
      </c>
      <c r="E200" s="18" t="s">
        <v>33</v>
      </c>
      <c r="F200" s="18" t="s">
        <v>31</v>
      </c>
      <c r="G200" s="18" t="s">
        <v>111</v>
      </c>
    </row>
    <row r="201" spans="1:7">
      <c r="A201" s="18">
        <v>193960</v>
      </c>
      <c r="B201" s="18" t="s">
        <v>29</v>
      </c>
      <c r="C201" s="18" t="s">
        <v>18</v>
      </c>
      <c r="D201" s="18"/>
      <c r="E201" s="18"/>
      <c r="F201" s="18" t="s">
        <v>30</v>
      </c>
      <c r="G201" s="18" t="s">
        <v>263</v>
      </c>
    </row>
    <row r="202" spans="1:7">
      <c r="A202" s="18">
        <v>193980</v>
      </c>
      <c r="B202" s="18" t="s">
        <v>38</v>
      </c>
      <c r="C202" s="18" t="s">
        <v>18</v>
      </c>
      <c r="D202" s="18"/>
      <c r="E202" s="18"/>
      <c r="F202" s="18" t="s">
        <v>40</v>
      </c>
      <c r="G202" s="18" t="s">
        <v>264</v>
      </c>
    </row>
    <row r="203" spans="1:7">
      <c r="A203" s="18">
        <v>193992</v>
      </c>
      <c r="B203" s="18" t="s">
        <v>38</v>
      </c>
      <c r="C203" s="18" t="s">
        <v>18</v>
      </c>
      <c r="D203" s="18"/>
      <c r="E203" s="18"/>
      <c r="F203" s="18" t="s">
        <v>40</v>
      </c>
      <c r="G203" s="18" t="s">
        <v>265</v>
      </c>
    </row>
    <row r="204" spans="1:7">
      <c r="A204" s="18">
        <v>194029</v>
      </c>
      <c r="B204" s="18" t="s">
        <v>29</v>
      </c>
      <c r="C204" s="18" t="s">
        <v>18</v>
      </c>
      <c r="D204" s="18"/>
      <c r="E204" s="18"/>
      <c r="F204" s="18" t="s">
        <v>34</v>
      </c>
      <c r="G204" s="18" t="s">
        <v>266</v>
      </c>
    </row>
    <row r="205" spans="1:7">
      <c r="A205" s="18">
        <v>194041</v>
      </c>
      <c r="B205" s="18" t="s">
        <v>29</v>
      </c>
      <c r="C205" s="18" t="s">
        <v>18</v>
      </c>
      <c r="D205" s="18"/>
      <c r="E205" s="18"/>
      <c r="F205" s="18" t="s">
        <v>34</v>
      </c>
      <c r="G205" s="18" t="s">
        <v>267</v>
      </c>
    </row>
    <row r="206" spans="1:7">
      <c r="A206" s="18">
        <v>194049</v>
      </c>
      <c r="B206" s="18" t="s">
        <v>29</v>
      </c>
      <c r="C206" s="18" t="s">
        <v>18</v>
      </c>
      <c r="D206" s="18"/>
      <c r="E206" s="18"/>
      <c r="F206" s="18" t="s">
        <v>34</v>
      </c>
      <c r="G206" s="18" t="s">
        <v>268</v>
      </c>
    </row>
    <row r="207" spans="1:7">
      <c r="A207" s="18">
        <v>190915</v>
      </c>
      <c r="B207" s="18" t="s">
        <v>29</v>
      </c>
      <c r="C207" s="18">
        <v>172525</v>
      </c>
      <c r="D207" s="18">
        <v>164357</v>
      </c>
      <c r="E207" s="18" t="s">
        <v>33</v>
      </c>
      <c r="F207" s="18" t="s">
        <v>31</v>
      </c>
      <c r="G207" s="18" t="s">
        <v>113</v>
      </c>
    </row>
    <row r="208" spans="1:7">
      <c r="A208" s="18">
        <v>194066</v>
      </c>
      <c r="B208" s="18" t="s">
        <v>29</v>
      </c>
      <c r="C208" s="18" t="s">
        <v>18</v>
      </c>
      <c r="D208" s="18"/>
      <c r="E208" s="18"/>
      <c r="F208" s="18" t="s">
        <v>30</v>
      </c>
      <c r="G208" s="18" t="s">
        <v>270</v>
      </c>
    </row>
    <row r="209" spans="1:7">
      <c r="A209" s="18">
        <v>194079</v>
      </c>
      <c r="B209" s="18" t="s">
        <v>38</v>
      </c>
      <c r="C209" s="18" t="s">
        <v>18</v>
      </c>
      <c r="D209" s="18"/>
      <c r="E209" s="18"/>
      <c r="F209" s="18" t="s">
        <v>34</v>
      </c>
      <c r="G209" s="18" t="s">
        <v>271</v>
      </c>
    </row>
    <row r="210" spans="1:7">
      <c r="A210" s="18">
        <v>191016</v>
      </c>
      <c r="B210" s="18" t="s">
        <v>29</v>
      </c>
      <c r="C210" s="18">
        <v>170364</v>
      </c>
      <c r="D210" s="18">
        <v>140319</v>
      </c>
      <c r="E210" s="18" t="s">
        <v>33</v>
      </c>
      <c r="F210" s="18" t="s">
        <v>31</v>
      </c>
      <c r="G210" s="18" t="s">
        <v>120</v>
      </c>
    </row>
    <row r="211" spans="1:7">
      <c r="A211" s="18">
        <v>191053</v>
      </c>
      <c r="B211" s="18" t="s">
        <v>29</v>
      </c>
      <c r="C211" s="18">
        <v>140961</v>
      </c>
      <c r="D211" s="18">
        <v>146939</v>
      </c>
      <c r="E211" s="18" t="s">
        <v>33</v>
      </c>
      <c r="F211" s="18" t="s">
        <v>31</v>
      </c>
      <c r="G211" s="18" t="s">
        <v>124</v>
      </c>
    </row>
    <row r="212" spans="1:7">
      <c r="A212" s="18">
        <v>194144</v>
      </c>
      <c r="B212" s="18" t="s">
        <v>29</v>
      </c>
      <c r="C212" s="18" t="s">
        <v>18</v>
      </c>
      <c r="D212" s="18"/>
      <c r="E212" s="18"/>
      <c r="F212" s="18" t="s">
        <v>30</v>
      </c>
      <c r="G212" s="18" t="s">
        <v>274</v>
      </c>
    </row>
    <row r="213" spans="1:7">
      <c r="A213" s="18">
        <v>191148</v>
      </c>
      <c r="B213" s="18" t="s">
        <v>29</v>
      </c>
      <c r="C213" s="18">
        <v>140961</v>
      </c>
      <c r="D213" s="18">
        <v>152917</v>
      </c>
      <c r="E213" s="18" t="s">
        <v>33</v>
      </c>
      <c r="F213" s="18" t="s">
        <v>31</v>
      </c>
      <c r="G213" s="18" t="s">
        <v>128</v>
      </c>
    </row>
    <row r="214" spans="1:7">
      <c r="A214" s="18">
        <v>194180</v>
      </c>
      <c r="B214" s="18" t="s">
        <v>29</v>
      </c>
      <c r="C214" s="18" t="s">
        <v>18</v>
      </c>
      <c r="D214" s="18"/>
      <c r="E214" s="18"/>
      <c r="F214" s="18" t="s">
        <v>30</v>
      </c>
      <c r="G214" s="18" t="s">
        <v>276</v>
      </c>
    </row>
    <row r="215" spans="1:7">
      <c r="A215" s="18">
        <v>194188</v>
      </c>
      <c r="B215" s="18" t="s">
        <v>29</v>
      </c>
      <c r="C215" s="18" t="s">
        <v>18</v>
      </c>
      <c r="D215" s="18"/>
      <c r="E215" s="18"/>
      <c r="F215" s="18" t="s">
        <v>34</v>
      </c>
      <c r="G215" s="18" t="s">
        <v>277</v>
      </c>
    </row>
    <row r="216" spans="1:7">
      <c r="A216" s="18">
        <v>194199</v>
      </c>
      <c r="B216" s="18" t="s">
        <v>29</v>
      </c>
      <c r="C216" s="18" t="s">
        <v>18</v>
      </c>
      <c r="D216" s="18"/>
      <c r="E216" s="18"/>
      <c r="F216" s="18" t="s">
        <v>30</v>
      </c>
      <c r="G216" s="18" t="s">
        <v>278</v>
      </c>
    </row>
    <row r="217" spans="1:7">
      <c r="A217" s="18">
        <v>191338</v>
      </c>
      <c r="B217" s="18" t="s">
        <v>29</v>
      </c>
      <c r="C217" s="18">
        <v>171646</v>
      </c>
      <c r="D217" s="18">
        <v>150823</v>
      </c>
      <c r="E217" s="18" t="s">
        <v>33</v>
      </c>
      <c r="F217" s="18" t="s">
        <v>31</v>
      </c>
      <c r="G217" s="18" t="s">
        <v>141</v>
      </c>
    </row>
    <row r="218" spans="1:7">
      <c r="A218" s="18">
        <v>194227</v>
      </c>
      <c r="B218" s="18" t="s">
        <v>38</v>
      </c>
      <c r="C218" s="18" t="s">
        <v>18</v>
      </c>
      <c r="D218" s="18"/>
      <c r="E218" s="18"/>
      <c r="F218" s="18" t="s">
        <v>40</v>
      </c>
      <c r="G218" s="18" t="s">
        <v>280</v>
      </c>
    </row>
    <row r="219" spans="1:7">
      <c r="A219" s="18">
        <v>194249</v>
      </c>
      <c r="B219" s="18" t="s">
        <v>29</v>
      </c>
      <c r="C219" s="18" t="s">
        <v>18</v>
      </c>
      <c r="D219" s="18"/>
      <c r="E219" s="18"/>
      <c r="F219" s="18" t="s">
        <v>34</v>
      </c>
      <c r="G219" s="18" t="s">
        <v>281</v>
      </c>
    </row>
    <row r="220" spans="1:7">
      <c r="A220" s="18">
        <v>194256</v>
      </c>
      <c r="B220" s="18" t="s">
        <v>29</v>
      </c>
      <c r="C220" s="18" t="s">
        <v>18</v>
      </c>
      <c r="D220" s="18"/>
      <c r="E220" s="18"/>
      <c r="F220" s="18" t="s">
        <v>34</v>
      </c>
      <c r="G220" s="18" t="s">
        <v>282</v>
      </c>
    </row>
    <row r="221" spans="1:7">
      <c r="A221" s="18">
        <v>191377</v>
      </c>
      <c r="B221" s="18" t="s">
        <v>29</v>
      </c>
      <c r="C221" s="18">
        <v>130404</v>
      </c>
      <c r="D221" s="18">
        <v>160016</v>
      </c>
      <c r="E221" s="18" t="s">
        <v>33</v>
      </c>
      <c r="F221" s="18" t="s">
        <v>31</v>
      </c>
      <c r="G221" s="18" t="s">
        <v>145</v>
      </c>
    </row>
    <row r="222" spans="1:7">
      <c r="A222" s="18">
        <v>191457</v>
      </c>
      <c r="B222" s="18" t="s">
        <v>29</v>
      </c>
      <c r="C222" s="18">
        <v>171555</v>
      </c>
      <c r="D222" s="18">
        <v>156181</v>
      </c>
      <c r="E222" s="18" t="s">
        <v>33</v>
      </c>
      <c r="F222" s="18" t="s">
        <v>31</v>
      </c>
      <c r="G222" s="18" t="s">
        <v>149</v>
      </c>
    </row>
    <row r="223" spans="1:7">
      <c r="A223" s="18">
        <v>191508</v>
      </c>
      <c r="B223" s="18" t="s">
        <v>29</v>
      </c>
      <c r="C223" s="18">
        <v>170778</v>
      </c>
      <c r="D223" s="18">
        <v>120338</v>
      </c>
      <c r="E223" s="18" t="s">
        <v>33</v>
      </c>
      <c r="F223" s="18" t="s">
        <v>31</v>
      </c>
      <c r="G223" s="18" t="s">
        <v>154</v>
      </c>
    </row>
    <row r="224" spans="1:7">
      <c r="A224" s="18">
        <v>191534</v>
      </c>
      <c r="B224" s="18" t="s">
        <v>29</v>
      </c>
      <c r="C224" s="18">
        <v>172525</v>
      </c>
      <c r="D224" s="18">
        <v>154179</v>
      </c>
      <c r="E224" s="18" t="s">
        <v>33</v>
      </c>
      <c r="F224" s="18" t="s">
        <v>31</v>
      </c>
      <c r="G224" s="18" t="s">
        <v>155</v>
      </c>
    </row>
    <row r="225" spans="1:7">
      <c r="A225" s="18">
        <v>194323</v>
      </c>
      <c r="B225" s="18" t="s">
        <v>29</v>
      </c>
      <c r="C225" s="18" t="s">
        <v>18</v>
      </c>
      <c r="D225" s="18"/>
      <c r="E225" s="18"/>
      <c r="F225" s="18" t="s">
        <v>30</v>
      </c>
      <c r="G225" s="18" t="s">
        <v>287</v>
      </c>
    </row>
    <row r="226" spans="1:7">
      <c r="A226" s="18">
        <v>191564</v>
      </c>
      <c r="B226" s="18" t="s">
        <v>29</v>
      </c>
      <c r="C226" s="18">
        <v>170263</v>
      </c>
      <c r="D226" s="18">
        <v>164650</v>
      </c>
      <c r="E226" s="18" t="s">
        <v>33</v>
      </c>
      <c r="F226" s="18" t="s">
        <v>31</v>
      </c>
      <c r="G226" s="18" t="s">
        <v>159</v>
      </c>
    </row>
    <row r="227" spans="1:7">
      <c r="A227" s="18">
        <v>194337</v>
      </c>
      <c r="B227" s="18" t="s">
        <v>38</v>
      </c>
      <c r="C227" s="18" t="s">
        <v>18</v>
      </c>
      <c r="D227" s="18"/>
      <c r="E227" s="18"/>
      <c r="F227" s="18" t="s">
        <v>40</v>
      </c>
      <c r="G227" s="18" t="s">
        <v>289</v>
      </c>
    </row>
    <row r="228" spans="1:7">
      <c r="A228" s="18">
        <v>194354</v>
      </c>
      <c r="B228" s="18" t="s">
        <v>29</v>
      </c>
      <c r="C228" s="18" t="s">
        <v>18</v>
      </c>
      <c r="D228" s="18"/>
      <c r="E228" s="18"/>
      <c r="F228" s="18" t="s">
        <v>30</v>
      </c>
      <c r="G228" s="18" t="s">
        <v>290</v>
      </c>
    </row>
    <row r="229" spans="1:7">
      <c r="A229" s="18">
        <v>194373</v>
      </c>
      <c r="B229" s="18" t="s">
        <v>29</v>
      </c>
      <c r="C229" s="18" t="s">
        <v>18</v>
      </c>
      <c r="D229" s="18"/>
      <c r="E229" s="18"/>
      <c r="F229" s="18" t="s">
        <v>30</v>
      </c>
      <c r="G229" s="18" t="s">
        <v>291</v>
      </c>
    </row>
    <row r="230" spans="1:7">
      <c r="A230" s="18">
        <v>191649</v>
      </c>
      <c r="B230" s="18" t="s">
        <v>29</v>
      </c>
      <c r="C230" s="18">
        <v>171791</v>
      </c>
      <c r="D230" s="18">
        <v>166604</v>
      </c>
      <c r="E230" s="18" t="s">
        <v>33</v>
      </c>
      <c r="F230" s="18" t="s">
        <v>31</v>
      </c>
      <c r="G230" s="18" t="s">
        <v>163</v>
      </c>
    </row>
    <row r="231" spans="1:7">
      <c r="A231" s="18">
        <v>194424</v>
      </c>
      <c r="B231" s="18" t="s">
        <v>29</v>
      </c>
      <c r="C231" s="18" t="s">
        <v>18</v>
      </c>
      <c r="D231" s="18"/>
      <c r="E231" s="18"/>
      <c r="F231" s="18" t="s">
        <v>30</v>
      </c>
      <c r="G231" s="18" t="s">
        <v>293</v>
      </c>
    </row>
    <row r="232" spans="1:7">
      <c r="A232" s="18">
        <v>191673</v>
      </c>
      <c r="B232" s="18" t="s">
        <v>29</v>
      </c>
      <c r="C232" s="18">
        <v>170293</v>
      </c>
      <c r="D232" s="18">
        <v>154752</v>
      </c>
      <c r="E232" s="18" t="s">
        <v>33</v>
      </c>
      <c r="F232" s="18" t="s">
        <v>31</v>
      </c>
      <c r="G232" s="18" t="s">
        <v>164</v>
      </c>
    </row>
    <row r="233" spans="1:7">
      <c r="A233" s="18">
        <v>191710</v>
      </c>
      <c r="B233" s="18" t="s">
        <v>29</v>
      </c>
      <c r="C233" s="18">
        <v>172525</v>
      </c>
      <c r="D233" s="18">
        <v>133058</v>
      </c>
      <c r="E233" s="18" t="s">
        <v>33</v>
      </c>
      <c r="F233" s="18" t="s">
        <v>31</v>
      </c>
      <c r="G233" s="18" t="s">
        <v>167</v>
      </c>
    </row>
    <row r="234" spans="1:7">
      <c r="A234" s="18">
        <v>194497</v>
      </c>
      <c r="B234" s="18" t="s">
        <v>29</v>
      </c>
      <c r="C234" s="18" t="s">
        <v>18</v>
      </c>
      <c r="D234" s="18"/>
      <c r="E234" s="18"/>
      <c r="F234" s="18" t="s">
        <v>30</v>
      </c>
      <c r="G234" s="18" t="s">
        <v>296</v>
      </c>
    </row>
    <row r="235" spans="1:7">
      <c r="A235" s="18">
        <v>194498</v>
      </c>
      <c r="B235" s="18" t="s">
        <v>29</v>
      </c>
      <c r="C235" s="18" t="s">
        <v>18</v>
      </c>
      <c r="D235" s="18"/>
      <c r="E235" s="18"/>
      <c r="F235" s="18" t="s">
        <v>34</v>
      </c>
      <c r="G235" s="18" t="s">
        <v>297</v>
      </c>
    </row>
    <row r="236" spans="1:7">
      <c r="A236" s="18">
        <v>194509</v>
      </c>
      <c r="B236" s="18" t="s">
        <v>29</v>
      </c>
      <c r="C236" s="18" t="s">
        <v>18</v>
      </c>
      <c r="D236" s="18"/>
      <c r="E236" s="18"/>
      <c r="F236" s="18" t="s">
        <v>30</v>
      </c>
      <c r="G236" s="18" t="s">
        <v>298</v>
      </c>
    </row>
    <row r="237" spans="1:7">
      <c r="A237" s="18">
        <v>191782</v>
      </c>
      <c r="B237" s="18" t="s">
        <v>29</v>
      </c>
      <c r="C237" s="18">
        <v>171737</v>
      </c>
      <c r="D237" s="18">
        <v>151206</v>
      </c>
      <c r="E237" s="18" t="s">
        <v>33</v>
      </c>
      <c r="F237" s="18" t="s">
        <v>31</v>
      </c>
      <c r="G237" s="18" t="s">
        <v>172</v>
      </c>
    </row>
    <row r="238" spans="1:7">
      <c r="A238" s="18">
        <v>194555</v>
      </c>
      <c r="B238" s="18" t="s">
        <v>29</v>
      </c>
      <c r="C238" s="18" t="s">
        <v>18</v>
      </c>
      <c r="D238" s="18"/>
      <c r="E238" s="18"/>
      <c r="F238" s="18" t="s">
        <v>30</v>
      </c>
      <c r="G238" s="18" t="s">
        <v>300</v>
      </c>
    </row>
    <row r="239" spans="1:7">
      <c r="A239" s="18">
        <v>194556</v>
      </c>
      <c r="B239" s="18" t="s">
        <v>29</v>
      </c>
      <c r="C239" s="18" t="s">
        <v>18</v>
      </c>
      <c r="D239" s="18"/>
      <c r="E239" s="18"/>
      <c r="F239" s="18" t="s">
        <v>30</v>
      </c>
      <c r="G239" s="18" t="s">
        <v>301</v>
      </c>
    </row>
    <row r="240" spans="1:7">
      <c r="A240" s="18">
        <v>194565</v>
      </c>
      <c r="B240" s="18" t="s">
        <v>29</v>
      </c>
      <c r="C240" s="18" t="s">
        <v>18</v>
      </c>
      <c r="D240" s="18"/>
      <c r="E240" s="18"/>
      <c r="F240" s="18" t="s">
        <v>30</v>
      </c>
      <c r="G240" s="18" t="s">
        <v>302</v>
      </c>
    </row>
    <row r="241" spans="1:7">
      <c r="A241" s="18">
        <v>194568</v>
      </c>
      <c r="B241" s="18" t="s">
        <v>29</v>
      </c>
      <c r="C241" s="18" t="s">
        <v>18</v>
      </c>
      <c r="D241" s="18"/>
      <c r="E241" s="18"/>
      <c r="F241" s="18" t="s">
        <v>30</v>
      </c>
      <c r="G241" s="18" t="s">
        <v>303</v>
      </c>
    </row>
    <row r="242" spans="1:7">
      <c r="A242" s="18">
        <v>194572</v>
      </c>
      <c r="B242" s="18" t="s">
        <v>29</v>
      </c>
      <c r="C242" s="18" t="s">
        <v>18</v>
      </c>
      <c r="D242" s="18"/>
      <c r="E242" s="18"/>
      <c r="F242" s="18" t="s">
        <v>30</v>
      </c>
      <c r="G242" s="18" t="s">
        <v>304</v>
      </c>
    </row>
    <row r="243" spans="1:7">
      <c r="A243" s="18">
        <v>191787</v>
      </c>
      <c r="B243" s="18" t="s">
        <v>29</v>
      </c>
      <c r="C243" s="18">
        <v>170983</v>
      </c>
      <c r="D243" s="18">
        <v>166249</v>
      </c>
      <c r="E243" s="18" t="s">
        <v>33</v>
      </c>
      <c r="F243" s="18" t="s">
        <v>31</v>
      </c>
      <c r="G243" s="18" t="s">
        <v>174</v>
      </c>
    </row>
    <row r="244" spans="1:7">
      <c r="A244" s="18">
        <v>194672</v>
      </c>
      <c r="B244" s="18" t="s">
        <v>38</v>
      </c>
      <c r="C244" s="18" t="s">
        <v>18</v>
      </c>
      <c r="D244" s="18"/>
      <c r="E244" s="18"/>
      <c r="F244" s="18" t="s">
        <v>40</v>
      </c>
      <c r="G244" s="18" t="s">
        <v>306</v>
      </c>
    </row>
    <row r="245" spans="1:7">
      <c r="A245" s="18">
        <v>191804</v>
      </c>
      <c r="B245" s="18" t="s">
        <v>29</v>
      </c>
      <c r="C245" s="18">
        <v>170227</v>
      </c>
      <c r="D245" s="18">
        <v>151540</v>
      </c>
      <c r="E245" s="18" t="s">
        <v>33</v>
      </c>
      <c r="F245" s="18" t="s">
        <v>31</v>
      </c>
      <c r="G245" s="18" t="s">
        <v>176</v>
      </c>
    </row>
    <row r="246" spans="1:7">
      <c r="A246" s="18">
        <v>191902</v>
      </c>
      <c r="B246" s="18" t="s">
        <v>29</v>
      </c>
      <c r="C246" s="18">
        <v>172344</v>
      </c>
      <c r="D246" s="18">
        <v>161176</v>
      </c>
      <c r="E246" s="18" t="s">
        <v>33</v>
      </c>
      <c r="F246" s="18" t="s">
        <v>31</v>
      </c>
      <c r="G246" s="18" t="s">
        <v>182</v>
      </c>
    </row>
    <row r="247" spans="1:7">
      <c r="A247" s="18">
        <v>192049</v>
      </c>
      <c r="B247" s="18" t="s">
        <v>29</v>
      </c>
      <c r="C247" s="18">
        <v>130404</v>
      </c>
      <c r="D247" s="18">
        <v>120216</v>
      </c>
      <c r="E247" s="18" t="s">
        <v>33</v>
      </c>
      <c r="F247" s="18" t="s">
        <v>31</v>
      </c>
      <c r="G247" s="18" t="s">
        <v>193</v>
      </c>
    </row>
    <row r="248" spans="1:7">
      <c r="A248" s="18">
        <v>194725</v>
      </c>
      <c r="B248" s="18" t="s">
        <v>29</v>
      </c>
      <c r="C248" s="18" t="s">
        <v>18</v>
      </c>
      <c r="D248" s="18"/>
      <c r="E248" s="18"/>
      <c r="F248" s="18" t="s">
        <v>30</v>
      </c>
      <c r="G248" s="18" t="s">
        <v>310</v>
      </c>
    </row>
    <row r="249" spans="1:7">
      <c r="A249" s="18">
        <v>194745</v>
      </c>
      <c r="B249" s="18" t="s">
        <v>29</v>
      </c>
      <c r="C249" s="18" t="s">
        <v>18</v>
      </c>
      <c r="D249" s="18"/>
      <c r="E249" s="18"/>
      <c r="F249" s="18" t="s">
        <v>30</v>
      </c>
      <c r="G249" s="18" t="s">
        <v>311</v>
      </c>
    </row>
    <row r="250" spans="1:7">
      <c r="A250" s="18">
        <v>194782</v>
      </c>
      <c r="B250" s="18" t="s">
        <v>29</v>
      </c>
      <c r="C250" s="18" t="s">
        <v>18</v>
      </c>
      <c r="D250" s="18"/>
      <c r="E250" s="18"/>
      <c r="F250" s="18" t="s">
        <v>34</v>
      </c>
      <c r="G250" s="18" t="s">
        <v>312</v>
      </c>
    </row>
    <row r="251" spans="1:7">
      <c r="A251" s="18">
        <v>194876</v>
      </c>
      <c r="B251" s="18" t="s">
        <v>29</v>
      </c>
      <c r="C251" s="18" t="s">
        <v>18</v>
      </c>
      <c r="D251" s="18"/>
      <c r="E251" s="18"/>
      <c r="F251" s="18" t="s">
        <v>30</v>
      </c>
      <c r="G251" s="18" t="s">
        <v>313</v>
      </c>
    </row>
    <row r="252" spans="1:7">
      <c r="A252" s="18">
        <v>194881</v>
      </c>
      <c r="B252" s="18" t="s">
        <v>29</v>
      </c>
      <c r="C252" s="18" t="s">
        <v>18</v>
      </c>
      <c r="D252" s="18"/>
      <c r="E252" s="18"/>
      <c r="F252" s="18" t="s">
        <v>30</v>
      </c>
      <c r="G252" s="18" t="s">
        <v>314</v>
      </c>
    </row>
    <row r="253" spans="1:7">
      <c r="A253" s="18">
        <v>194912</v>
      </c>
      <c r="B253" s="18" t="s">
        <v>29</v>
      </c>
      <c r="C253" s="18" t="s">
        <v>18</v>
      </c>
      <c r="D253" s="18"/>
      <c r="E253" s="18"/>
      <c r="F253" s="18" t="s">
        <v>30</v>
      </c>
      <c r="G253" s="18" t="s">
        <v>315</v>
      </c>
    </row>
    <row r="254" spans="1:7">
      <c r="A254" s="18">
        <v>194930</v>
      </c>
      <c r="B254" s="18" t="s">
        <v>29</v>
      </c>
      <c r="C254" s="18" t="s">
        <v>18</v>
      </c>
      <c r="D254" s="18"/>
      <c r="E254" s="18"/>
      <c r="F254" s="18" t="s">
        <v>30</v>
      </c>
      <c r="G254" s="18" t="s">
        <v>316</v>
      </c>
    </row>
    <row r="255" spans="1:7">
      <c r="A255" s="18">
        <v>194948</v>
      </c>
      <c r="B255" s="18" t="s">
        <v>29</v>
      </c>
      <c r="C255" s="18" t="s">
        <v>18</v>
      </c>
      <c r="D255" s="18"/>
      <c r="E255" s="18"/>
      <c r="F255" s="18" t="s">
        <v>30</v>
      </c>
      <c r="G255" s="18" t="s">
        <v>317</v>
      </c>
    </row>
    <row r="256" spans="1:7">
      <c r="A256" s="18">
        <v>192184</v>
      </c>
      <c r="B256" s="18" t="s">
        <v>29</v>
      </c>
      <c r="C256" s="18">
        <v>170293</v>
      </c>
      <c r="D256" s="18">
        <v>154611</v>
      </c>
      <c r="E256" s="18" t="s">
        <v>33</v>
      </c>
      <c r="F256" s="18" t="s">
        <v>31</v>
      </c>
      <c r="G256" s="18" t="s">
        <v>200</v>
      </c>
    </row>
    <row r="257" spans="1:7">
      <c r="A257" s="18">
        <v>195044</v>
      </c>
      <c r="B257" s="18" t="s">
        <v>29</v>
      </c>
      <c r="C257" s="18" t="s">
        <v>18</v>
      </c>
      <c r="D257" s="18"/>
      <c r="E257" s="18"/>
      <c r="F257" s="18" t="s">
        <v>30</v>
      </c>
      <c r="G257" s="18" t="s">
        <v>319</v>
      </c>
    </row>
    <row r="258" spans="1:7">
      <c r="A258" s="18">
        <v>195086</v>
      </c>
      <c r="B258" s="18" t="s">
        <v>38</v>
      </c>
      <c r="C258" s="18" t="s">
        <v>18</v>
      </c>
      <c r="D258" s="18"/>
      <c r="E258" s="18"/>
      <c r="F258" s="18" t="s">
        <v>40</v>
      </c>
      <c r="G258" s="18" t="s">
        <v>320</v>
      </c>
    </row>
    <row r="259" spans="1:7">
      <c r="A259" s="18">
        <v>195096</v>
      </c>
      <c r="B259" s="18" t="s">
        <v>29</v>
      </c>
      <c r="C259" s="18" t="s">
        <v>18</v>
      </c>
      <c r="D259" s="18"/>
      <c r="E259" s="18"/>
      <c r="F259" s="18" t="s">
        <v>34</v>
      </c>
      <c r="G259" s="18" t="s">
        <v>321</v>
      </c>
    </row>
    <row r="260" spans="1:7">
      <c r="A260" s="18">
        <v>195099</v>
      </c>
      <c r="B260" s="18" t="s">
        <v>38</v>
      </c>
      <c r="C260" s="18" t="s">
        <v>18</v>
      </c>
      <c r="D260" s="18"/>
      <c r="E260" s="18"/>
      <c r="F260" s="18" t="s">
        <v>40</v>
      </c>
      <c r="G260" s="18" t="s">
        <v>322</v>
      </c>
    </row>
    <row r="261" spans="1:7">
      <c r="A261" s="18">
        <v>195110</v>
      </c>
      <c r="B261" s="18" t="s">
        <v>29</v>
      </c>
      <c r="C261" s="18" t="s">
        <v>18</v>
      </c>
      <c r="D261" s="18"/>
      <c r="E261" s="18"/>
      <c r="F261" s="18" t="s">
        <v>30</v>
      </c>
      <c r="G261" s="18" t="s">
        <v>323</v>
      </c>
    </row>
    <row r="262" spans="1:7">
      <c r="A262" s="18">
        <v>192274</v>
      </c>
      <c r="B262" s="18" t="s">
        <v>29</v>
      </c>
      <c r="C262" s="18">
        <v>172344</v>
      </c>
      <c r="D262" s="18">
        <v>140244</v>
      </c>
      <c r="E262" s="18" t="s">
        <v>33</v>
      </c>
      <c r="F262" s="18" t="s">
        <v>414</v>
      </c>
      <c r="G262" s="18" t="s">
        <v>210</v>
      </c>
    </row>
    <row r="263" spans="1:7">
      <c r="A263" s="18">
        <v>195155</v>
      </c>
      <c r="B263" s="18" t="s">
        <v>29</v>
      </c>
      <c r="C263" s="18" t="s">
        <v>18</v>
      </c>
      <c r="D263" s="18"/>
      <c r="E263" s="18"/>
      <c r="F263" s="18" t="s">
        <v>34</v>
      </c>
      <c r="G263" s="18" t="s">
        <v>325</v>
      </c>
    </row>
    <row r="264" spans="1:7">
      <c r="A264" s="18">
        <v>195178</v>
      </c>
      <c r="B264" s="18" t="s">
        <v>29</v>
      </c>
      <c r="C264" s="18" t="s">
        <v>18</v>
      </c>
      <c r="D264" s="18"/>
      <c r="E264" s="18"/>
      <c r="F264" s="18" t="s">
        <v>30</v>
      </c>
      <c r="G264" s="18" t="s">
        <v>326</v>
      </c>
    </row>
    <row r="265" spans="1:7">
      <c r="A265" s="18">
        <v>195182</v>
      </c>
      <c r="B265" s="18" t="s">
        <v>29</v>
      </c>
      <c r="C265" s="18" t="s">
        <v>18</v>
      </c>
      <c r="D265" s="18"/>
      <c r="E265" s="18"/>
      <c r="F265" s="18" t="s">
        <v>30</v>
      </c>
      <c r="G265" s="18" t="s">
        <v>327</v>
      </c>
    </row>
    <row r="266" spans="1:7">
      <c r="A266" s="18">
        <v>195189</v>
      </c>
      <c r="B266" s="18" t="s">
        <v>29</v>
      </c>
      <c r="C266" s="18" t="s">
        <v>18</v>
      </c>
      <c r="D266" s="18"/>
      <c r="E266" s="18"/>
      <c r="F266" s="18" t="s">
        <v>30</v>
      </c>
      <c r="G266" s="18" t="s">
        <v>328</v>
      </c>
    </row>
    <row r="267" spans="1:7">
      <c r="A267" s="18">
        <v>195201</v>
      </c>
      <c r="B267" s="18" t="s">
        <v>29</v>
      </c>
      <c r="C267" s="18" t="s">
        <v>18</v>
      </c>
      <c r="D267" s="18"/>
      <c r="E267" s="18"/>
      <c r="F267" s="18" t="s">
        <v>30</v>
      </c>
      <c r="G267" s="18" t="s">
        <v>329</v>
      </c>
    </row>
    <row r="268" spans="1:7">
      <c r="A268" s="18">
        <v>192301</v>
      </c>
      <c r="B268" s="18" t="s">
        <v>29</v>
      </c>
      <c r="C268" s="18">
        <v>161186</v>
      </c>
      <c r="D268" s="18">
        <v>171045</v>
      </c>
      <c r="E268" s="18" t="s">
        <v>33</v>
      </c>
      <c r="F268" s="18" t="s">
        <v>31</v>
      </c>
      <c r="G268" s="18" t="s">
        <v>214</v>
      </c>
    </row>
    <row r="269" spans="1:7">
      <c r="A269" s="18">
        <v>192369</v>
      </c>
      <c r="B269" s="18" t="s">
        <v>29</v>
      </c>
      <c r="C269" s="18">
        <v>161845</v>
      </c>
      <c r="D269" s="18">
        <v>171478</v>
      </c>
      <c r="E269" s="18" t="s">
        <v>33</v>
      </c>
      <c r="F269" s="18" t="s">
        <v>31</v>
      </c>
      <c r="G269" s="18" t="s">
        <v>215</v>
      </c>
    </row>
    <row r="270" spans="1:7">
      <c r="A270" s="18">
        <v>195221</v>
      </c>
      <c r="B270" s="18" t="s">
        <v>29</v>
      </c>
      <c r="C270" s="18" t="s">
        <v>18</v>
      </c>
      <c r="D270" s="18"/>
      <c r="E270" s="18"/>
      <c r="F270" s="18" t="s">
        <v>30</v>
      </c>
      <c r="G270" s="18" t="s">
        <v>332</v>
      </c>
    </row>
    <row r="271" spans="1:7">
      <c r="A271" s="18">
        <v>192385</v>
      </c>
      <c r="B271" s="18" t="s">
        <v>29</v>
      </c>
      <c r="C271" s="18">
        <v>150150</v>
      </c>
      <c r="D271" s="18">
        <v>175220</v>
      </c>
      <c r="E271" s="18" t="s">
        <v>33</v>
      </c>
      <c r="F271" s="18" t="s">
        <v>31</v>
      </c>
      <c r="G271" s="18" t="s">
        <v>216</v>
      </c>
    </row>
    <row r="272" spans="1:7">
      <c r="A272" s="18">
        <v>193049</v>
      </c>
      <c r="B272" s="18" t="s">
        <v>29</v>
      </c>
      <c r="C272" s="18">
        <v>170364</v>
      </c>
      <c r="D272" s="18">
        <v>140823</v>
      </c>
      <c r="E272" s="18" t="s">
        <v>33</v>
      </c>
      <c r="F272" s="18" t="s">
        <v>31</v>
      </c>
      <c r="G272" s="18" t="s">
        <v>237</v>
      </c>
    </row>
    <row r="273" spans="1:7">
      <c r="A273" s="18">
        <v>195269</v>
      </c>
      <c r="B273" s="18" t="s">
        <v>29</v>
      </c>
      <c r="C273" s="18" t="s">
        <v>18</v>
      </c>
      <c r="D273" s="18"/>
      <c r="E273" s="18"/>
      <c r="F273" s="18" t="s">
        <v>30</v>
      </c>
      <c r="G273" s="18" t="s">
        <v>335</v>
      </c>
    </row>
    <row r="274" spans="1:7">
      <c r="A274" s="18">
        <v>196018</v>
      </c>
      <c r="B274" s="18" t="s">
        <v>37</v>
      </c>
      <c r="C274" s="18" t="s">
        <v>19</v>
      </c>
      <c r="D274" s="18"/>
      <c r="E274" s="18"/>
      <c r="F274" s="18" t="s">
        <v>30</v>
      </c>
      <c r="G274" s="18" t="s">
        <v>336</v>
      </c>
    </row>
    <row r="275" spans="1:7">
      <c r="A275" s="18">
        <v>196035</v>
      </c>
      <c r="B275" s="18" t="s">
        <v>37</v>
      </c>
      <c r="C275" s="18" t="s">
        <v>19</v>
      </c>
      <c r="D275" s="18"/>
      <c r="E275" s="18"/>
      <c r="F275" s="18" t="s">
        <v>30</v>
      </c>
      <c r="G275" s="18" t="s">
        <v>337</v>
      </c>
    </row>
    <row r="276" spans="1:7">
      <c r="A276" s="18">
        <v>193537</v>
      </c>
      <c r="B276" s="18" t="s">
        <v>29</v>
      </c>
      <c r="C276" s="18" t="s">
        <v>18</v>
      </c>
      <c r="D276" s="18"/>
      <c r="E276" s="18" t="s">
        <v>33</v>
      </c>
      <c r="F276" s="18" t="s">
        <v>31</v>
      </c>
      <c r="G276" s="18" t="s">
        <v>242</v>
      </c>
    </row>
    <row r="277" spans="1:7">
      <c r="A277" s="18">
        <v>196099</v>
      </c>
      <c r="B277" s="18" t="s">
        <v>37</v>
      </c>
      <c r="C277" s="18" t="s">
        <v>19</v>
      </c>
      <c r="D277" s="18"/>
      <c r="E277" s="18"/>
      <c r="F277" s="18" t="s">
        <v>30</v>
      </c>
      <c r="G277" s="18" t="s">
        <v>339</v>
      </c>
    </row>
    <row r="278" spans="1:7">
      <c r="A278" s="18">
        <v>196103</v>
      </c>
      <c r="B278" s="18" t="s">
        <v>37</v>
      </c>
      <c r="C278" s="18" t="s">
        <v>19</v>
      </c>
      <c r="D278" s="18"/>
      <c r="E278" s="18"/>
      <c r="F278" s="18" t="s">
        <v>30</v>
      </c>
      <c r="G278" s="18" t="s">
        <v>340</v>
      </c>
    </row>
    <row r="279" spans="1:7">
      <c r="A279" s="18">
        <v>193631</v>
      </c>
      <c r="B279" s="18" t="s">
        <v>29</v>
      </c>
      <c r="C279" s="18" t="s">
        <v>18</v>
      </c>
      <c r="D279" s="18"/>
      <c r="E279" s="18" t="s">
        <v>33</v>
      </c>
      <c r="F279" s="18" t="s">
        <v>31</v>
      </c>
      <c r="G279" s="18" t="s">
        <v>246</v>
      </c>
    </row>
    <row r="280" spans="1:7">
      <c r="A280" s="18">
        <v>193701</v>
      </c>
      <c r="B280" s="18" t="s">
        <v>29</v>
      </c>
      <c r="C280" s="18" t="s">
        <v>18</v>
      </c>
      <c r="D280" s="18"/>
      <c r="E280" s="18" t="s">
        <v>33</v>
      </c>
      <c r="F280" s="18" t="s">
        <v>31</v>
      </c>
      <c r="G280" s="18" t="s">
        <v>249</v>
      </c>
    </row>
    <row r="281" spans="1:7">
      <c r="A281" s="18">
        <v>196119</v>
      </c>
      <c r="B281" s="18" t="s">
        <v>37</v>
      </c>
      <c r="C281" s="18" t="s">
        <v>19</v>
      </c>
      <c r="D281" s="18"/>
      <c r="E281" s="18"/>
      <c r="F281" s="18" t="s">
        <v>30</v>
      </c>
      <c r="G281" s="18" t="s">
        <v>343</v>
      </c>
    </row>
    <row r="282" spans="1:7">
      <c r="A282" s="18">
        <v>196135</v>
      </c>
      <c r="B282" s="18" t="s">
        <v>37</v>
      </c>
      <c r="C282" s="18" t="s">
        <v>19</v>
      </c>
      <c r="D282" s="18"/>
      <c r="E282" s="18"/>
      <c r="F282" s="18" t="s">
        <v>30</v>
      </c>
      <c r="G282" s="18" t="s">
        <v>344</v>
      </c>
    </row>
    <row r="283" spans="1:7">
      <c r="A283" s="18">
        <v>193704</v>
      </c>
      <c r="B283" s="18" t="s">
        <v>29</v>
      </c>
      <c r="C283" s="18" t="s">
        <v>18</v>
      </c>
      <c r="D283" s="18"/>
      <c r="E283" s="18" t="s">
        <v>33</v>
      </c>
      <c r="F283" s="18" t="s">
        <v>31</v>
      </c>
      <c r="G283" s="18" t="s">
        <v>250</v>
      </c>
    </row>
    <row r="284" spans="1:7">
      <c r="A284" s="18">
        <v>196164</v>
      </c>
      <c r="B284" s="18" t="s">
        <v>37</v>
      </c>
      <c r="C284" s="18" t="s">
        <v>19</v>
      </c>
      <c r="D284" s="18"/>
      <c r="E284" s="18"/>
      <c r="F284" s="18" t="s">
        <v>30</v>
      </c>
      <c r="G284" s="18" t="s">
        <v>346</v>
      </c>
    </row>
    <row r="285" spans="1:7">
      <c r="A285" s="18">
        <v>196177</v>
      </c>
      <c r="B285" s="18" t="s">
        <v>37</v>
      </c>
      <c r="C285" s="18" t="s">
        <v>19</v>
      </c>
      <c r="D285" s="18"/>
      <c r="E285" s="18"/>
      <c r="F285" s="18" t="s">
        <v>30</v>
      </c>
      <c r="G285" s="18" t="s">
        <v>347</v>
      </c>
    </row>
    <row r="286" spans="1:7">
      <c r="A286" s="18">
        <v>193719</v>
      </c>
      <c r="B286" s="18" t="s">
        <v>29</v>
      </c>
      <c r="C286" s="18" t="s">
        <v>18</v>
      </c>
      <c r="D286" s="18"/>
      <c r="E286" s="18" t="s">
        <v>33</v>
      </c>
      <c r="F286" s="18" t="s">
        <v>31</v>
      </c>
      <c r="G286" s="18" t="s">
        <v>251</v>
      </c>
    </row>
    <row r="287" spans="1:7">
      <c r="A287" s="18">
        <v>193780</v>
      </c>
      <c r="B287" s="18" t="s">
        <v>29</v>
      </c>
      <c r="C287" s="18" t="s">
        <v>18</v>
      </c>
      <c r="D287" s="18"/>
      <c r="E287" s="18" t="s">
        <v>33</v>
      </c>
      <c r="F287" s="18" t="s">
        <v>31</v>
      </c>
      <c r="G287" s="18" t="s">
        <v>254</v>
      </c>
    </row>
    <row r="288" spans="1:7">
      <c r="A288" s="18">
        <v>193886</v>
      </c>
      <c r="B288" s="18" t="s">
        <v>29</v>
      </c>
      <c r="C288" s="18" t="s">
        <v>18</v>
      </c>
      <c r="D288" s="18"/>
      <c r="E288" s="18" t="s">
        <v>33</v>
      </c>
      <c r="F288" s="18" t="s">
        <v>31</v>
      </c>
      <c r="G288" s="18" t="s">
        <v>259</v>
      </c>
    </row>
    <row r="289" spans="1:7">
      <c r="A289" s="18">
        <v>196246</v>
      </c>
      <c r="B289" s="18" t="s">
        <v>37</v>
      </c>
      <c r="C289" s="18" t="s">
        <v>19</v>
      </c>
      <c r="D289" s="18"/>
      <c r="E289" s="18"/>
      <c r="F289" s="18" t="s">
        <v>30</v>
      </c>
      <c r="G289" s="18" t="s">
        <v>351</v>
      </c>
    </row>
    <row r="290" spans="1:7">
      <c r="A290" s="18">
        <v>196259</v>
      </c>
      <c r="B290" s="18" t="s">
        <v>37</v>
      </c>
      <c r="C290" s="18" t="s">
        <v>19</v>
      </c>
      <c r="D290" s="18"/>
      <c r="E290" s="18"/>
      <c r="F290" s="18" t="s">
        <v>30</v>
      </c>
      <c r="G290" s="18" t="s">
        <v>352</v>
      </c>
    </row>
    <row r="291" spans="1:7">
      <c r="A291" s="18">
        <v>193909</v>
      </c>
      <c r="B291" s="18" t="s">
        <v>29</v>
      </c>
      <c r="C291" s="18" t="s">
        <v>18</v>
      </c>
      <c r="D291" s="18"/>
      <c r="E291" s="18" t="s">
        <v>33</v>
      </c>
      <c r="F291" s="18" t="s">
        <v>31</v>
      </c>
      <c r="G291" s="18" t="s">
        <v>260</v>
      </c>
    </row>
    <row r="292" spans="1:7">
      <c r="A292" s="18">
        <v>193911</v>
      </c>
      <c r="B292" s="18" t="s">
        <v>29</v>
      </c>
      <c r="C292" s="18" t="s">
        <v>18</v>
      </c>
      <c r="D292" s="18"/>
      <c r="E292" s="18" t="s">
        <v>33</v>
      </c>
      <c r="F292" s="18" t="s">
        <v>31</v>
      </c>
      <c r="G292" s="18" t="s">
        <v>261</v>
      </c>
    </row>
    <row r="293" spans="1:7">
      <c r="A293" s="18">
        <v>196271</v>
      </c>
      <c r="B293" s="18" t="s">
        <v>37</v>
      </c>
      <c r="C293" s="18" t="s">
        <v>19</v>
      </c>
      <c r="D293" s="18"/>
      <c r="E293" s="18"/>
      <c r="F293" s="18" t="s">
        <v>30</v>
      </c>
      <c r="G293" s="18" t="s">
        <v>355</v>
      </c>
    </row>
    <row r="294" spans="1:7">
      <c r="A294" s="18">
        <v>194053</v>
      </c>
      <c r="B294" s="18" t="s">
        <v>29</v>
      </c>
      <c r="C294" s="18" t="s">
        <v>18</v>
      </c>
      <c r="D294" s="18"/>
      <c r="E294" s="18" t="s">
        <v>33</v>
      </c>
      <c r="F294" s="18" t="s">
        <v>31</v>
      </c>
      <c r="G294" s="18" t="s">
        <v>269</v>
      </c>
    </row>
    <row r="295" spans="1:7">
      <c r="A295" s="18">
        <v>194136</v>
      </c>
      <c r="B295" s="18" t="s">
        <v>29</v>
      </c>
      <c r="C295" s="18" t="s">
        <v>18</v>
      </c>
      <c r="D295" s="18"/>
      <c r="E295" s="18" t="s">
        <v>33</v>
      </c>
      <c r="F295" s="18" t="s">
        <v>31</v>
      </c>
      <c r="G295" s="18" t="s">
        <v>273</v>
      </c>
    </row>
    <row r="296" spans="1:7">
      <c r="A296" s="18">
        <v>194152</v>
      </c>
      <c r="B296" s="18" t="s">
        <v>29</v>
      </c>
      <c r="C296" s="18" t="s">
        <v>18</v>
      </c>
      <c r="D296" s="18"/>
      <c r="E296" s="18" t="s">
        <v>33</v>
      </c>
      <c r="F296" s="18" t="s">
        <v>31</v>
      </c>
      <c r="G296" s="18" t="s">
        <v>275</v>
      </c>
    </row>
    <row r="297" spans="1:7">
      <c r="A297" s="18">
        <v>194261</v>
      </c>
      <c r="B297" s="18" t="s">
        <v>29</v>
      </c>
      <c r="C297" s="18" t="s">
        <v>18</v>
      </c>
      <c r="D297" s="18"/>
      <c r="E297" s="18" t="s">
        <v>33</v>
      </c>
      <c r="F297" s="18" t="s">
        <v>31</v>
      </c>
      <c r="G297" s="18" t="s">
        <v>284</v>
      </c>
    </row>
    <row r="298" spans="1:7">
      <c r="A298" s="18">
        <v>196336</v>
      </c>
      <c r="B298" s="18" t="s">
        <v>37</v>
      </c>
      <c r="C298" s="18">
        <v>174491</v>
      </c>
      <c r="D298" s="18">
        <v>144720</v>
      </c>
      <c r="E298" s="18"/>
      <c r="F298" s="18" t="s">
        <v>30</v>
      </c>
      <c r="G298" s="18" t="s">
        <v>360</v>
      </c>
    </row>
    <row r="299" spans="1:7">
      <c r="A299" s="18">
        <v>194335</v>
      </c>
      <c r="B299" s="18" t="s">
        <v>29</v>
      </c>
      <c r="C299" s="18" t="s">
        <v>18</v>
      </c>
      <c r="D299" s="18"/>
      <c r="E299" s="18" t="s">
        <v>33</v>
      </c>
      <c r="F299" s="18" t="s">
        <v>31</v>
      </c>
      <c r="G299" s="18" t="s">
        <v>288</v>
      </c>
    </row>
    <row r="300" spans="1:7">
      <c r="A300" s="18">
        <v>194401</v>
      </c>
      <c r="B300" s="18" t="s">
        <v>29</v>
      </c>
      <c r="C300" s="18" t="s">
        <v>18</v>
      </c>
      <c r="D300" s="18"/>
      <c r="E300" s="18" t="s">
        <v>33</v>
      </c>
      <c r="F300" s="18" t="s">
        <v>31</v>
      </c>
      <c r="G300" s="18" t="s">
        <v>292</v>
      </c>
    </row>
    <row r="301" spans="1:7">
      <c r="A301" s="18">
        <v>194430</v>
      </c>
      <c r="B301" s="18" t="s">
        <v>29</v>
      </c>
      <c r="C301" s="18" t="s">
        <v>18</v>
      </c>
      <c r="D301" s="18"/>
      <c r="E301" s="18" t="s">
        <v>33</v>
      </c>
      <c r="F301" s="18" t="s">
        <v>31</v>
      </c>
      <c r="G301" s="18" t="s">
        <v>295</v>
      </c>
    </row>
    <row r="302" spans="1:7">
      <c r="A302" s="18">
        <v>194538</v>
      </c>
      <c r="B302" s="18" t="s">
        <v>29</v>
      </c>
      <c r="C302" s="18" t="s">
        <v>18</v>
      </c>
      <c r="D302" s="18"/>
      <c r="E302" s="18" t="s">
        <v>33</v>
      </c>
      <c r="F302" s="18" t="s">
        <v>31</v>
      </c>
      <c r="G302" s="18" t="s">
        <v>299</v>
      </c>
    </row>
    <row r="303" spans="1:7">
      <c r="A303" s="18">
        <v>196464</v>
      </c>
      <c r="B303" s="18" t="s">
        <v>58</v>
      </c>
      <c r="C303" s="18">
        <v>174094</v>
      </c>
      <c r="D303" s="18">
        <v>141023</v>
      </c>
      <c r="E303" s="18" t="s">
        <v>33</v>
      </c>
      <c r="F303" s="18" t="s">
        <v>410</v>
      </c>
      <c r="G303" s="18" t="s">
        <v>365</v>
      </c>
    </row>
    <row r="304" spans="1:7">
      <c r="A304" s="18">
        <v>196483</v>
      </c>
      <c r="B304" s="18" t="s">
        <v>37</v>
      </c>
      <c r="C304" s="18">
        <v>165410</v>
      </c>
      <c r="D304" s="18">
        <v>135587</v>
      </c>
      <c r="E304" s="18"/>
      <c r="F304" s="18" t="s">
        <v>30</v>
      </c>
      <c r="G304" s="18" t="s">
        <v>366</v>
      </c>
    </row>
    <row r="305" spans="1:7">
      <c r="A305" s="18">
        <v>196484</v>
      </c>
      <c r="B305" s="18" t="s">
        <v>38</v>
      </c>
      <c r="C305" s="18">
        <v>170992</v>
      </c>
      <c r="D305" s="18">
        <v>156230</v>
      </c>
      <c r="E305" s="18"/>
      <c r="F305" s="18" t="s">
        <v>30</v>
      </c>
      <c r="G305" s="18" t="s">
        <v>367</v>
      </c>
    </row>
    <row r="306" spans="1:7">
      <c r="A306" s="18">
        <v>196498</v>
      </c>
      <c r="B306" s="18" t="s">
        <v>37</v>
      </c>
      <c r="C306" s="18">
        <v>174832</v>
      </c>
      <c r="D306" s="18">
        <v>166169</v>
      </c>
      <c r="E306" s="18"/>
      <c r="F306" s="18" t="s">
        <v>30</v>
      </c>
      <c r="G306" s="18" t="s">
        <v>368</v>
      </c>
    </row>
    <row r="307" spans="1:7">
      <c r="A307" s="18">
        <v>196499</v>
      </c>
      <c r="B307" s="18" t="s">
        <v>37</v>
      </c>
      <c r="C307" s="18">
        <v>175730</v>
      </c>
      <c r="D307" s="18">
        <v>156488</v>
      </c>
      <c r="E307" s="18"/>
      <c r="F307" s="18" t="s">
        <v>30</v>
      </c>
      <c r="G307" s="18" t="s">
        <v>369</v>
      </c>
    </row>
    <row r="308" spans="1:7">
      <c r="A308" s="18">
        <v>194622</v>
      </c>
      <c r="B308" s="18" t="s">
        <v>29</v>
      </c>
      <c r="C308" s="18" t="s">
        <v>18</v>
      </c>
      <c r="D308" s="18"/>
      <c r="E308" s="18" t="s">
        <v>33</v>
      </c>
      <c r="F308" s="18" t="s">
        <v>31</v>
      </c>
      <c r="G308" s="18" t="s">
        <v>305</v>
      </c>
    </row>
    <row r="309" spans="1:7">
      <c r="A309" s="18">
        <v>196508</v>
      </c>
      <c r="B309" s="18" t="s">
        <v>37</v>
      </c>
      <c r="C309" s="18">
        <v>174113</v>
      </c>
      <c r="D309" s="18">
        <v>126340</v>
      </c>
      <c r="E309" s="18"/>
      <c r="F309" s="18" t="s">
        <v>34</v>
      </c>
      <c r="G309" s="18" t="s">
        <v>371</v>
      </c>
    </row>
    <row r="310" spans="1:7">
      <c r="A310" s="18">
        <v>196541</v>
      </c>
      <c r="B310" s="18" t="s">
        <v>37</v>
      </c>
      <c r="C310" s="18">
        <v>176265</v>
      </c>
      <c r="D310" s="18">
        <v>174124</v>
      </c>
      <c r="E310" s="18"/>
      <c r="F310" s="18" t="s">
        <v>30</v>
      </c>
      <c r="G310" s="18" t="s">
        <v>372</v>
      </c>
    </row>
    <row r="311" spans="1:7">
      <c r="A311" s="18">
        <v>194699</v>
      </c>
      <c r="B311" s="18" t="s">
        <v>29</v>
      </c>
      <c r="C311" s="18" t="s">
        <v>18</v>
      </c>
      <c r="D311" s="18"/>
      <c r="E311" s="18" t="s">
        <v>33</v>
      </c>
      <c r="F311" s="18" t="s">
        <v>31</v>
      </c>
      <c r="G311" s="18" t="s">
        <v>307</v>
      </c>
    </row>
    <row r="312" spans="1:7">
      <c r="A312" s="18">
        <v>196582</v>
      </c>
      <c r="B312" s="18" t="s">
        <v>37</v>
      </c>
      <c r="C312" s="18">
        <v>174094</v>
      </c>
      <c r="D312" s="18">
        <v>156061</v>
      </c>
      <c r="E312" s="18"/>
      <c r="F312" s="18" t="s">
        <v>30</v>
      </c>
      <c r="G312" s="18" t="s">
        <v>374</v>
      </c>
    </row>
    <row r="313" spans="1:7">
      <c r="A313" s="18">
        <v>194704</v>
      </c>
      <c r="B313" s="18" t="s">
        <v>29</v>
      </c>
      <c r="C313" s="18" t="s">
        <v>18</v>
      </c>
      <c r="D313" s="18"/>
      <c r="E313" s="18" t="s">
        <v>33</v>
      </c>
      <c r="F313" s="18" t="s">
        <v>31</v>
      </c>
      <c r="G313" s="18" t="s">
        <v>308</v>
      </c>
    </row>
    <row r="314" spans="1:7">
      <c r="A314" s="18">
        <v>194712</v>
      </c>
      <c r="B314" s="18" t="s">
        <v>29</v>
      </c>
      <c r="C314" s="18" t="s">
        <v>18</v>
      </c>
      <c r="D314" s="18"/>
      <c r="E314" s="18" t="s">
        <v>33</v>
      </c>
      <c r="F314" s="18" t="s">
        <v>31</v>
      </c>
      <c r="G314" s="18" t="s">
        <v>309</v>
      </c>
    </row>
    <row r="315" spans="1:7">
      <c r="A315" s="18">
        <v>196606</v>
      </c>
      <c r="B315" s="18" t="s">
        <v>37</v>
      </c>
      <c r="C315" s="18">
        <v>174094</v>
      </c>
      <c r="D315" s="18">
        <v>123620</v>
      </c>
      <c r="E315" s="18"/>
      <c r="F315" s="18" t="s">
        <v>30</v>
      </c>
      <c r="G315" s="18" t="s">
        <v>377</v>
      </c>
    </row>
    <row r="316" spans="1:7">
      <c r="A316" s="18">
        <v>195208</v>
      </c>
      <c r="B316" s="18" t="s">
        <v>29</v>
      </c>
      <c r="C316" s="18" t="s">
        <v>18</v>
      </c>
      <c r="D316" s="18"/>
      <c r="E316" s="18" t="s">
        <v>33</v>
      </c>
      <c r="F316" s="18" t="s">
        <v>31</v>
      </c>
      <c r="G316" s="18" t="s">
        <v>331</v>
      </c>
    </row>
    <row r="317" spans="1:7">
      <c r="A317" s="18">
        <v>196636</v>
      </c>
      <c r="B317" s="18" t="s">
        <v>37</v>
      </c>
      <c r="C317" s="18">
        <v>174491</v>
      </c>
      <c r="D317" s="18">
        <v>156409</v>
      </c>
      <c r="E317" s="18"/>
      <c r="F317" s="18" t="s">
        <v>30</v>
      </c>
      <c r="G317" s="18" t="s">
        <v>379</v>
      </c>
    </row>
    <row r="318" spans="1:7">
      <c r="A318" s="18">
        <v>195249</v>
      </c>
      <c r="B318" s="18" t="s">
        <v>29</v>
      </c>
      <c r="C318" s="18" t="s">
        <v>18</v>
      </c>
      <c r="D318" s="18"/>
      <c r="E318" s="18" t="s">
        <v>33</v>
      </c>
      <c r="F318" s="18" t="s">
        <v>31</v>
      </c>
      <c r="G318" s="18" t="s">
        <v>333</v>
      </c>
    </row>
    <row r="319" spans="1:7">
      <c r="A319" s="18">
        <v>196641</v>
      </c>
      <c r="B319" s="18" t="s">
        <v>37</v>
      </c>
      <c r="C319" s="18">
        <v>174832</v>
      </c>
      <c r="D319" s="18">
        <v>133524</v>
      </c>
      <c r="E319" s="18"/>
      <c r="F319" s="18" t="s">
        <v>30</v>
      </c>
      <c r="G319" s="18" t="s">
        <v>381</v>
      </c>
    </row>
    <row r="320" spans="1:7">
      <c r="A320" s="18">
        <v>196655</v>
      </c>
      <c r="B320" s="18" t="s">
        <v>37</v>
      </c>
      <c r="C320" s="18">
        <v>165410</v>
      </c>
      <c r="D320" s="18">
        <v>154881</v>
      </c>
      <c r="E320" s="18"/>
      <c r="F320" s="18" t="s">
        <v>30</v>
      </c>
      <c r="G320" s="18" t="s">
        <v>382</v>
      </c>
    </row>
    <row r="321" spans="1:7">
      <c r="A321" s="18">
        <v>196181</v>
      </c>
      <c r="B321" s="18" t="s">
        <v>37</v>
      </c>
      <c r="C321" s="18" t="s">
        <v>19</v>
      </c>
      <c r="D321" s="18"/>
      <c r="E321" s="18" t="s">
        <v>33</v>
      </c>
      <c r="F321" s="18" t="s">
        <v>31</v>
      </c>
      <c r="G321" s="18" t="s">
        <v>348</v>
      </c>
    </row>
    <row r="322" spans="1:7">
      <c r="A322" s="18">
        <v>196260</v>
      </c>
      <c r="B322" s="18" t="s">
        <v>37</v>
      </c>
      <c r="C322" s="18" t="s">
        <v>19</v>
      </c>
      <c r="D322" s="18"/>
      <c r="E322" s="18" t="s">
        <v>33</v>
      </c>
      <c r="F322" s="18" t="s">
        <v>31</v>
      </c>
      <c r="G322" s="18" t="s">
        <v>353</v>
      </c>
    </row>
    <row r="323" spans="1:7">
      <c r="A323" s="18">
        <v>196301</v>
      </c>
      <c r="B323" s="18" t="s">
        <v>37</v>
      </c>
      <c r="C323" s="18" t="s">
        <v>19</v>
      </c>
      <c r="D323" s="18"/>
      <c r="E323" s="18" t="s">
        <v>33</v>
      </c>
      <c r="F323" s="18" t="s">
        <v>31</v>
      </c>
      <c r="G323" s="18" t="s">
        <v>357</v>
      </c>
    </row>
    <row r="324" spans="1:7">
      <c r="A324" s="18">
        <v>196749</v>
      </c>
      <c r="B324" s="18" t="s">
        <v>37</v>
      </c>
      <c r="C324" s="18">
        <v>175244</v>
      </c>
      <c r="D324" s="18">
        <v>174442</v>
      </c>
      <c r="E324" s="18"/>
      <c r="F324" s="18" t="s">
        <v>30</v>
      </c>
      <c r="G324" s="18" t="s">
        <v>386</v>
      </c>
    </row>
    <row r="325" spans="1:7">
      <c r="A325" s="18">
        <v>196768</v>
      </c>
      <c r="B325" s="18" t="s">
        <v>37</v>
      </c>
      <c r="C325" s="18">
        <v>166428</v>
      </c>
      <c r="D325" s="18">
        <v>175864</v>
      </c>
      <c r="E325" s="18"/>
      <c r="F325" s="18" t="s">
        <v>30</v>
      </c>
      <c r="G325" s="18" t="s">
        <v>387</v>
      </c>
    </row>
    <row r="326" spans="1:7">
      <c r="A326" s="18">
        <v>196382</v>
      </c>
      <c r="B326" s="18" t="s">
        <v>37</v>
      </c>
      <c r="C326" s="18">
        <v>165410</v>
      </c>
      <c r="D326" s="18">
        <v>154772</v>
      </c>
      <c r="E326" s="18" t="s">
        <v>33</v>
      </c>
      <c r="F326" s="18" t="s">
        <v>31</v>
      </c>
      <c r="G326" s="18" t="s">
        <v>362</v>
      </c>
    </row>
    <row r="327" spans="1:7">
      <c r="A327" s="18">
        <v>196583</v>
      </c>
      <c r="B327" s="18" t="s">
        <v>37</v>
      </c>
      <c r="C327" s="18">
        <v>174113</v>
      </c>
      <c r="D327" s="18">
        <v>156197</v>
      </c>
      <c r="E327" s="18" t="s">
        <v>33</v>
      </c>
      <c r="F327" s="18" t="s">
        <v>31</v>
      </c>
      <c r="G327" s="18" t="s">
        <v>375</v>
      </c>
    </row>
    <row r="328" spans="1:7">
      <c r="A328" s="18">
        <v>196843</v>
      </c>
      <c r="B328" s="18" t="s">
        <v>37</v>
      </c>
      <c r="C328" s="18">
        <v>175244</v>
      </c>
      <c r="D328" s="18">
        <v>174583</v>
      </c>
      <c r="E328" s="18"/>
      <c r="F328" s="18" t="s">
        <v>30</v>
      </c>
      <c r="G328" s="18" t="s">
        <v>390</v>
      </c>
    </row>
    <row r="329" spans="1:7">
      <c r="A329" s="18">
        <v>196584</v>
      </c>
      <c r="B329" s="18" t="s">
        <v>37</v>
      </c>
      <c r="C329" s="18">
        <v>175730</v>
      </c>
      <c r="D329" s="18">
        <v>155261</v>
      </c>
      <c r="E329" s="18" t="s">
        <v>33</v>
      </c>
      <c r="F329" s="18" t="s">
        <v>31</v>
      </c>
      <c r="G329" s="18" t="s">
        <v>376</v>
      </c>
    </row>
    <row r="330" spans="1:7">
      <c r="A330" s="18">
        <v>196879</v>
      </c>
      <c r="B330" s="18" t="s">
        <v>37</v>
      </c>
      <c r="C330" s="18">
        <v>166471</v>
      </c>
      <c r="D330" s="18">
        <v>175209</v>
      </c>
      <c r="E330" s="18"/>
      <c r="F330" s="18" t="s">
        <v>30</v>
      </c>
      <c r="G330" s="18" t="s">
        <v>392</v>
      </c>
    </row>
    <row r="331" spans="1:7">
      <c r="A331" s="18">
        <v>196621</v>
      </c>
      <c r="B331" s="18" t="s">
        <v>37</v>
      </c>
      <c r="C331" s="18">
        <v>174094</v>
      </c>
      <c r="D331" s="18">
        <v>154926</v>
      </c>
      <c r="E331" s="18" t="s">
        <v>33</v>
      </c>
      <c r="F331" s="18" t="s">
        <v>31</v>
      </c>
      <c r="G331" s="18" t="s">
        <v>378</v>
      </c>
    </row>
    <row r="332" spans="1:7">
      <c r="A332" s="18">
        <v>196690</v>
      </c>
      <c r="B332" s="18" t="s">
        <v>37</v>
      </c>
      <c r="C332" s="18">
        <v>174094</v>
      </c>
      <c r="D332" s="18">
        <v>164427</v>
      </c>
      <c r="E332" s="18" t="s">
        <v>33</v>
      </c>
      <c r="F332" s="18" t="s">
        <v>30</v>
      </c>
      <c r="G332" s="18" t="s">
        <v>384</v>
      </c>
    </row>
    <row r="333" spans="1:7">
      <c r="A333" s="18">
        <v>196931</v>
      </c>
      <c r="B333" s="18" t="s">
        <v>37</v>
      </c>
      <c r="C333" s="18">
        <v>175400</v>
      </c>
      <c r="D333" s="18">
        <v>174348</v>
      </c>
      <c r="E333" s="18"/>
      <c r="F333" s="18" t="s">
        <v>30</v>
      </c>
      <c r="G333" s="18" t="s">
        <v>395</v>
      </c>
    </row>
    <row r="334" spans="1:7">
      <c r="A334" s="18">
        <v>196713</v>
      </c>
      <c r="B334" s="18" t="s">
        <v>37</v>
      </c>
      <c r="C334" s="18">
        <v>165410</v>
      </c>
      <c r="D334" s="18">
        <v>144620</v>
      </c>
      <c r="E334" s="18" t="s">
        <v>33</v>
      </c>
      <c r="F334" s="18" t="s">
        <v>31</v>
      </c>
      <c r="G334" s="18" t="s">
        <v>385</v>
      </c>
    </row>
    <row r="335" spans="1:7">
      <c r="A335" s="18">
        <v>196807</v>
      </c>
      <c r="B335" s="18" t="s">
        <v>37</v>
      </c>
      <c r="C335" s="18">
        <v>176265</v>
      </c>
      <c r="D335" s="18">
        <v>176639</v>
      </c>
      <c r="E335" s="18" t="s">
        <v>33</v>
      </c>
      <c r="F335" s="18" t="s">
        <v>31</v>
      </c>
      <c r="G335" s="18" t="s">
        <v>389</v>
      </c>
    </row>
    <row r="336" spans="1:7">
      <c r="A336" s="18">
        <v>196876</v>
      </c>
      <c r="B336" s="18" t="s">
        <v>37</v>
      </c>
      <c r="C336" s="18">
        <v>175244</v>
      </c>
      <c r="D336" s="18">
        <v>176475</v>
      </c>
      <c r="E336" s="18" t="s">
        <v>33</v>
      </c>
      <c r="F336" s="18" t="s">
        <v>31</v>
      </c>
      <c r="G336" s="18" t="s">
        <v>391</v>
      </c>
    </row>
    <row r="337" spans="1:7">
      <c r="A337" s="18">
        <v>196985</v>
      </c>
      <c r="B337" s="18" t="s">
        <v>38</v>
      </c>
      <c r="C337" s="18">
        <v>150079</v>
      </c>
      <c r="D337" s="18">
        <v>170583</v>
      </c>
      <c r="E337" s="18" t="s">
        <v>33</v>
      </c>
      <c r="F337" s="18" t="s">
        <v>31</v>
      </c>
      <c r="G337" s="18" t="s">
        <v>396</v>
      </c>
    </row>
    <row r="338" spans="1:7">
      <c r="A338" s="18">
        <v>197082</v>
      </c>
      <c r="B338" s="18" t="s">
        <v>37</v>
      </c>
      <c r="C338" s="18">
        <v>175730</v>
      </c>
      <c r="D338" s="18">
        <v>166431</v>
      </c>
      <c r="E338" s="18"/>
      <c r="F338" s="18" t="s">
        <v>30</v>
      </c>
      <c r="G338" s="18" t="s">
        <v>400</v>
      </c>
    </row>
    <row r="339" spans="1:7">
      <c r="A339" s="18">
        <v>197005</v>
      </c>
      <c r="B339" s="18" t="s">
        <v>37</v>
      </c>
      <c r="C339" s="18">
        <v>176265</v>
      </c>
      <c r="D339" s="18">
        <v>176548</v>
      </c>
      <c r="E339" s="18" t="s">
        <v>33</v>
      </c>
      <c r="F339" s="18" t="s">
        <v>31</v>
      </c>
      <c r="G339" s="18" t="s">
        <v>397</v>
      </c>
    </row>
    <row r="340" spans="1:7">
      <c r="A340" s="18">
        <v>197109</v>
      </c>
      <c r="B340" s="18" t="s">
        <v>37</v>
      </c>
      <c r="C340" s="18">
        <v>174094</v>
      </c>
      <c r="D340" s="18">
        <v>133901</v>
      </c>
      <c r="E340" s="18"/>
      <c r="F340" s="18" t="s">
        <v>30</v>
      </c>
      <c r="G340" s="18" t="s">
        <v>402</v>
      </c>
    </row>
    <row r="341" spans="1:7">
      <c r="A341" s="18">
        <v>197129</v>
      </c>
      <c r="B341" s="18" t="s">
        <v>38</v>
      </c>
      <c r="C341" s="18">
        <v>170992</v>
      </c>
      <c r="D341" s="18">
        <v>165518</v>
      </c>
      <c r="E341" s="18"/>
      <c r="F341" s="18" t="s">
        <v>34</v>
      </c>
      <c r="G341" s="18" t="s">
        <v>403</v>
      </c>
    </row>
    <row r="342" spans="1:7">
      <c r="A342" s="18">
        <v>197169</v>
      </c>
      <c r="B342" s="18" t="s">
        <v>37</v>
      </c>
      <c r="C342" s="18">
        <v>174094</v>
      </c>
      <c r="D342" s="18">
        <v>154434</v>
      </c>
      <c r="E342" s="18"/>
      <c r="F342" s="18" t="s">
        <v>30</v>
      </c>
      <c r="G342" s="18" t="s">
        <v>404</v>
      </c>
    </row>
    <row r="343" spans="1:7">
      <c r="A343" s="18">
        <v>197084</v>
      </c>
      <c r="B343" s="18" t="s">
        <v>37</v>
      </c>
      <c r="C343" s="18">
        <v>174094</v>
      </c>
      <c r="D343" s="18">
        <v>135867</v>
      </c>
      <c r="E343" s="18" t="s">
        <v>33</v>
      </c>
      <c r="F343" s="18" t="s">
        <v>31</v>
      </c>
      <c r="G343" s="18" t="s">
        <v>401</v>
      </c>
    </row>
    <row r="344" spans="1:7">
      <c r="A344" s="18">
        <v>197219</v>
      </c>
      <c r="B344" s="18" t="s">
        <v>37</v>
      </c>
      <c r="C344" s="18">
        <v>174094</v>
      </c>
      <c r="D344" s="18">
        <v>145933</v>
      </c>
      <c r="E344" s="18"/>
      <c r="F344" s="18" t="s">
        <v>30</v>
      </c>
      <c r="G344" s="18" t="s">
        <v>406</v>
      </c>
    </row>
    <row r="345" spans="1:7">
      <c r="A345" s="18">
        <v>197237</v>
      </c>
      <c r="B345" s="18" t="s">
        <v>37</v>
      </c>
      <c r="C345" s="18">
        <v>174491</v>
      </c>
      <c r="D345" s="18">
        <v>133764</v>
      </c>
      <c r="E345" s="18"/>
      <c r="F345" s="18" t="s">
        <v>34</v>
      </c>
      <c r="G345" s="18" t="s">
        <v>407</v>
      </c>
    </row>
    <row r="346" spans="1:7">
      <c r="A346" s="18">
        <v>197241</v>
      </c>
      <c r="B346" s="18" t="s">
        <v>37</v>
      </c>
      <c r="C346" s="18">
        <v>174094</v>
      </c>
      <c r="D346" s="18">
        <v>166341</v>
      </c>
      <c r="E346" s="18" t="s">
        <v>33</v>
      </c>
      <c r="F346" s="18" t="s">
        <v>31</v>
      </c>
      <c r="G346" s="18" t="s">
        <v>409</v>
      </c>
    </row>
    <row r="347" spans="1:7">
      <c r="A347" s="18">
        <v>193062</v>
      </c>
      <c r="B347" s="18" t="s">
        <v>29</v>
      </c>
      <c r="C347" s="18">
        <v>170778</v>
      </c>
      <c r="D347" s="18">
        <v>153312</v>
      </c>
      <c r="E347" s="18" t="s">
        <v>415</v>
      </c>
      <c r="F347" s="18" t="s">
        <v>31</v>
      </c>
      <c r="G347" s="18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2EAEF-ACDF-45E4-9474-BD7BD9963803}">
  <dimension ref="A1:AE320"/>
  <sheetViews>
    <sheetView showGridLines="0" tabSelected="1" topLeftCell="A19" zoomScaleNormal="100" workbookViewId="0">
      <selection activeCell="G35" sqref="G35"/>
    </sheetView>
  </sheetViews>
  <sheetFormatPr defaultColWidth="9.140625" defaultRowHeight="14.25"/>
  <cols>
    <col min="1" max="1" width="7.42578125" style="21" customWidth="1"/>
    <col min="2" max="2" width="14.7109375" style="21" customWidth="1"/>
    <col min="3" max="3" width="9.28515625" style="21" customWidth="1"/>
    <col min="4" max="4" width="10.42578125" style="21" customWidth="1"/>
    <col min="5" max="5" width="11" style="21" customWidth="1"/>
    <col min="6" max="6" width="14.28515625" style="21" customWidth="1"/>
    <col min="7" max="9" width="8.42578125" style="21" bestFit="1" customWidth="1"/>
    <col min="10" max="10" width="8.42578125" style="21" customWidth="1"/>
    <col min="11" max="11" width="8.7109375" style="21" customWidth="1"/>
    <col min="12" max="12" width="7.42578125" style="21" customWidth="1"/>
    <col min="13" max="13" width="6.85546875" style="21" customWidth="1"/>
    <col min="14" max="14" width="8" style="21" customWidth="1"/>
    <col min="15" max="15" width="7.42578125" style="21" customWidth="1"/>
    <col min="16" max="16" width="6.42578125" style="21" customWidth="1"/>
    <col min="17" max="17" width="7.28515625" style="21" customWidth="1"/>
    <col min="18" max="19" width="6.42578125" style="21" customWidth="1"/>
    <col min="20" max="20" width="8" style="21" customWidth="1"/>
    <col min="21" max="21" width="7.85546875" style="21" customWidth="1"/>
    <col min="22" max="22" width="6.42578125" style="21" customWidth="1"/>
    <col min="23" max="23" width="7.42578125" style="21" customWidth="1"/>
    <col min="24" max="24" width="7" style="21" customWidth="1"/>
    <col min="25" max="27" width="6.42578125" style="21" customWidth="1"/>
    <col min="28" max="28" width="6.42578125" style="22" customWidth="1"/>
    <col min="29" max="29" width="6.42578125" style="21" customWidth="1"/>
    <col min="30" max="30" width="7.42578125" style="21" customWidth="1"/>
    <col min="31" max="31" width="27" style="23" customWidth="1"/>
    <col min="32" max="16384" width="9.140625" style="23"/>
  </cols>
  <sheetData>
    <row r="1" spans="1:31">
      <c r="D1" s="157"/>
    </row>
    <row r="2" spans="1:31" ht="26.25">
      <c r="A2" s="203" t="s">
        <v>574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</row>
    <row r="3" spans="1:31" ht="15">
      <c r="A3" s="23"/>
      <c r="B3" s="23"/>
      <c r="C3" s="23"/>
      <c r="D3" s="78"/>
      <c r="P3" s="51"/>
      <c r="Q3" s="51"/>
      <c r="R3" s="51"/>
      <c r="S3" s="51"/>
      <c r="T3" s="51"/>
    </row>
    <row r="4" spans="1:31" ht="15">
      <c r="A4" s="23"/>
      <c r="B4" s="23"/>
      <c r="C4" s="23"/>
      <c r="E4" s="64" t="s">
        <v>450</v>
      </c>
      <c r="F4" s="63" t="s">
        <v>454</v>
      </c>
      <c r="H4" s="23"/>
      <c r="J4" s="207" t="s">
        <v>428</v>
      </c>
      <c r="K4" s="208"/>
      <c r="L4" s="208"/>
      <c r="M4" s="208"/>
      <c r="N4" s="209"/>
      <c r="O4" s="210" t="s">
        <v>458</v>
      </c>
      <c r="P4" s="211"/>
      <c r="Q4" s="211"/>
      <c r="R4" s="211"/>
      <c r="S4" s="211"/>
      <c r="T4" s="211"/>
      <c r="U4" s="211"/>
      <c r="V4" s="211"/>
      <c r="W4" s="211"/>
      <c r="X4" s="52"/>
    </row>
    <row r="5" spans="1:31" ht="15">
      <c r="A5" s="23"/>
      <c r="B5" s="23"/>
      <c r="C5" s="23"/>
      <c r="E5" s="64" t="s">
        <v>451</v>
      </c>
      <c r="F5" s="160">
        <v>44299</v>
      </c>
      <c r="H5" s="53"/>
      <c r="J5" s="54" t="s">
        <v>20</v>
      </c>
      <c r="K5" s="54" t="s">
        <v>22</v>
      </c>
      <c r="L5" s="54" t="s">
        <v>21</v>
      </c>
      <c r="M5" s="54" t="s">
        <v>23</v>
      </c>
      <c r="N5" s="54" t="s">
        <v>53</v>
      </c>
      <c r="O5" s="54" t="s">
        <v>540</v>
      </c>
      <c r="P5" s="54" t="s">
        <v>5</v>
      </c>
      <c r="Q5" s="54" t="s">
        <v>6</v>
      </c>
      <c r="R5" s="54" t="s">
        <v>7</v>
      </c>
      <c r="S5" s="54" t="s">
        <v>8</v>
      </c>
      <c r="T5" s="54" t="s">
        <v>9</v>
      </c>
      <c r="U5" s="54" t="s">
        <v>56</v>
      </c>
      <c r="V5" s="54" t="s">
        <v>10</v>
      </c>
      <c r="W5" s="54" t="s">
        <v>426</v>
      </c>
      <c r="AA5" s="22"/>
      <c r="AB5" s="21"/>
      <c r="AD5" s="23"/>
    </row>
    <row r="6" spans="1:31" ht="15">
      <c r="A6" s="23"/>
      <c r="B6" s="23"/>
      <c r="C6" s="23"/>
      <c r="E6" s="64" t="s">
        <v>452</v>
      </c>
      <c r="F6" s="160">
        <v>44328</v>
      </c>
      <c r="I6" s="55" t="s">
        <v>54</v>
      </c>
      <c r="J6" s="56">
        <f>AVERAGE(H21:H60,H81:H100,H131:H320)</f>
        <v>17.632400000000001</v>
      </c>
      <c r="K6" s="56">
        <f>AVERAGE(I21:I60,I81:I100,I131:I320)</f>
        <v>16.404399999999995</v>
      </c>
      <c r="L6" s="56">
        <f>AVERAGE(J21:J60,J81:J100,J131:J320)</f>
        <v>2.8919999999999972</v>
      </c>
      <c r="M6" s="56">
        <f>AVERAGE(K21:K60,K81:K100,K131:K320)</f>
        <v>99.440000000000012</v>
      </c>
      <c r="N6" s="57">
        <f>AVERAGE(L21:L60,L81:L100,L131:L320)</f>
        <v>92.453999999999994</v>
      </c>
      <c r="O6" s="58">
        <f>AVERAGE(N21:N60,N81:N100,N131:N320)</f>
        <v>6.1783999999999999</v>
      </c>
      <c r="P6" s="56">
        <f>AVERAGE(O21:O60,O81:O100,O131:O320)</f>
        <v>7.8507999999999978</v>
      </c>
      <c r="Q6" s="56">
        <f>AVERAGE(Q21:Q60,Q81:Q100,Q131:Q320)</f>
        <v>8.3999999999999891E-3</v>
      </c>
      <c r="R6" s="56">
        <f>AVERAGE(R21:R60,R81:R100,R131:R320)</f>
        <v>0.35359999999999997</v>
      </c>
      <c r="S6" s="56">
        <f>AVERAGE(S21:S60,S81:S100,S131:S320)</f>
        <v>-0.98559999999999981</v>
      </c>
      <c r="T6" s="57">
        <f>AVERAGE(U21:U60,U81:U100,U131:U320)</f>
        <v>22.221599999999988</v>
      </c>
      <c r="U6" s="59">
        <f>AVERAGE(AB21:AB60,AB81:AB100,AB131:AB320)</f>
        <v>2.7515981735159834E-2</v>
      </c>
      <c r="V6" s="57">
        <f>AVERAGE(AC21:AC60,AC81:AC100,AC131:AC320)</f>
        <v>162.404</v>
      </c>
      <c r="W6" s="57">
        <f>AVERAGE(AD21:AD60,AD81:AD100,AD131:AD320)</f>
        <v>166.93199999999999</v>
      </c>
      <c r="AA6" s="22"/>
      <c r="AB6" s="21"/>
      <c r="AD6" s="23"/>
    </row>
    <row r="7" spans="1:31" ht="15">
      <c r="A7" s="23"/>
      <c r="B7" s="23"/>
      <c r="C7" s="23"/>
      <c r="E7" s="64" t="s">
        <v>453</v>
      </c>
      <c r="F7" s="160">
        <v>44435</v>
      </c>
      <c r="I7" s="55" t="s">
        <v>55</v>
      </c>
      <c r="J7" s="60">
        <f>AVERAGE(H61:H80,H101:H130)</f>
        <v>17.454000000000004</v>
      </c>
      <c r="K7" s="60">
        <f t="shared" ref="K7:L7" si="0">AVERAGE(I61:I80,I101:I130)</f>
        <v>17.14</v>
      </c>
      <c r="L7" s="60">
        <f t="shared" si="0"/>
        <v>2.9960000000000013</v>
      </c>
      <c r="M7" s="60">
        <f>AVERAGE(K61:K80,K101:K130)</f>
        <v>99.399000000000001</v>
      </c>
      <c r="N7" s="61">
        <f>AVERAGE(L61:L80,L101:L130)</f>
        <v>93.18</v>
      </c>
      <c r="O7" s="60">
        <f>AVERAGE(N61:N80,N101:N130)</f>
        <v>4.8859999999999992</v>
      </c>
      <c r="P7" s="60">
        <f>AVERAGE(O61:O80,O101:O130)</f>
        <v>6.8839999999999977</v>
      </c>
      <c r="Q7" s="60">
        <f>AVERAGE(Q61:Q80,Q101:Q130)</f>
        <v>-0.42799999999999983</v>
      </c>
      <c r="R7" s="60">
        <f>AVERAGE(R61:R80,R101:R130)</f>
        <v>0.4</v>
      </c>
      <c r="S7" s="60">
        <f>AVERAGE(S61:S80,S101:S130)</f>
        <v>-1.506</v>
      </c>
      <c r="T7" s="61">
        <f>AVERAGE(U61:U80,U101:U130)</f>
        <v>20.353999999999996</v>
      </c>
      <c r="U7" s="62">
        <f>AVERAGE(AB60:AB79,AB101:AB130)</f>
        <v>-3.8125000000000012E-3</v>
      </c>
      <c r="V7" s="61">
        <f>AVERAGE(AC61:AC80,AC101:AC130)</f>
        <v>162.30000000000001</v>
      </c>
      <c r="W7" s="61">
        <f>AVERAGE(AD61:AD80,AD101:AD130)</f>
        <v>164.22</v>
      </c>
      <c r="AA7" s="23"/>
      <c r="AB7" s="23"/>
      <c r="AC7" s="23"/>
      <c r="AD7" s="23"/>
    </row>
    <row r="8" spans="1:31" ht="15">
      <c r="A8" s="23"/>
      <c r="B8" s="23"/>
      <c r="C8" s="23"/>
      <c r="E8" s="64" t="s">
        <v>573</v>
      </c>
      <c r="F8" s="160">
        <v>44429</v>
      </c>
      <c r="I8" s="55"/>
      <c r="J8" s="161"/>
      <c r="K8" s="161"/>
      <c r="L8" s="161"/>
      <c r="M8" s="161"/>
      <c r="N8" s="162"/>
      <c r="O8" s="161"/>
      <c r="P8" s="161"/>
      <c r="Q8" s="161"/>
      <c r="R8" s="161"/>
      <c r="S8" s="161"/>
      <c r="T8" s="162"/>
      <c r="U8" s="163"/>
      <c r="V8" s="162"/>
      <c r="W8" s="162"/>
      <c r="AA8" s="23"/>
      <c r="AB8" s="23"/>
      <c r="AC8" s="23"/>
      <c r="AD8" s="23"/>
    </row>
    <row r="9" spans="1:31" ht="15">
      <c r="A9" s="23"/>
      <c r="B9" s="23"/>
      <c r="C9" s="23"/>
      <c r="D9" s="63"/>
      <c r="E9" s="64" t="s">
        <v>568</v>
      </c>
      <c r="F9" s="63" t="s">
        <v>569</v>
      </c>
      <c r="G9" s="23"/>
      <c r="H9" s="23"/>
      <c r="I9" s="23"/>
      <c r="J9" s="23"/>
      <c r="M9" s="23"/>
      <c r="N9" s="23"/>
      <c r="O9" s="23"/>
      <c r="P9" s="51"/>
      <c r="R9" s="51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</row>
    <row r="10" spans="1:31" ht="15">
      <c r="A10" s="23"/>
      <c r="B10" s="23"/>
      <c r="C10" s="23"/>
      <c r="D10" s="63"/>
      <c r="E10" s="64" t="s">
        <v>580</v>
      </c>
      <c r="F10" s="63" t="s">
        <v>569</v>
      </c>
      <c r="G10" s="23"/>
      <c r="H10" s="23"/>
      <c r="I10" s="23"/>
      <c r="J10" s="23"/>
      <c r="M10" s="23"/>
      <c r="N10" s="23"/>
      <c r="O10" s="23"/>
      <c r="P10" s="51"/>
      <c r="R10" s="51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</row>
    <row r="11" spans="1:31" ht="15">
      <c r="A11" s="23"/>
      <c r="B11" s="23"/>
      <c r="C11" s="23"/>
      <c r="D11" s="63"/>
      <c r="E11" s="64" t="s">
        <v>570</v>
      </c>
      <c r="F11" s="63" t="s">
        <v>571</v>
      </c>
      <c r="G11" s="23"/>
      <c r="H11" s="23"/>
      <c r="I11" s="23"/>
      <c r="J11" s="23"/>
      <c r="M11" s="23"/>
      <c r="N11" s="23"/>
      <c r="O11" s="23"/>
      <c r="P11" s="51"/>
      <c r="R11" s="51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</row>
    <row r="12" spans="1:31">
      <c r="A12" s="23"/>
      <c r="B12" s="23"/>
      <c r="C12" s="23"/>
      <c r="D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</row>
    <row r="13" spans="1:31" ht="14.25" customHeight="1">
      <c r="A13" s="23"/>
      <c r="B13" s="23"/>
      <c r="C13" s="23"/>
      <c r="D13" s="23"/>
      <c r="E13" s="64" t="s">
        <v>457</v>
      </c>
      <c r="F13" s="65"/>
      <c r="G13" s="23"/>
      <c r="H13" s="23"/>
      <c r="I13" s="23"/>
      <c r="J13" s="23"/>
      <c r="K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</row>
    <row r="14" spans="1:31" ht="14.25" customHeight="1">
      <c r="A14" s="23"/>
      <c r="B14" s="23"/>
      <c r="C14" s="23"/>
      <c r="D14" s="23"/>
      <c r="E14" s="64" t="s">
        <v>455</v>
      </c>
      <c r="F14" s="66"/>
      <c r="G14" s="23"/>
      <c r="H14" s="23"/>
      <c r="I14" s="23"/>
      <c r="J14" s="23"/>
      <c r="K14" s="23"/>
      <c r="M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</row>
    <row r="15" spans="1:31" ht="14.25" customHeight="1">
      <c r="A15" s="23"/>
      <c r="B15" s="23"/>
      <c r="C15" s="23"/>
      <c r="D15" s="23"/>
      <c r="E15" s="64" t="s">
        <v>456</v>
      </c>
      <c r="F15" s="67"/>
      <c r="G15" s="23"/>
      <c r="H15" s="23"/>
      <c r="I15" s="23"/>
      <c r="J15" s="23"/>
      <c r="K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</row>
    <row r="16" spans="1:31" ht="15" thickBot="1">
      <c r="A16" s="23"/>
      <c r="B16" s="23"/>
      <c r="C16" s="23"/>
      <c r="D16" s="23"/>
      <c r="E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</row>
    <row r="17" spans="1:31" ht="15" thickBot="1">
      <c r="A17" s="23"/>
      <c r="B17" s="23"/>
      <c r="C17" s="23"/>
      <c r="D17" s="158" t="s">
        <v>572</v>
      </c>
      <c r="E17" s="159"/>
      <c r="F17" s="159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</row>
    <row r="18" spans="1:31" ht="15.75" thickBot="1">
      <c r="A18" s="23"/>
      <c r="B18" s="23"/>
      <c r="C18" s="23"/>
      <c r="D18" s="158" t="s">
        <v>581</v>
      </c>
      <c r="E18" s="159"/>
      <c r="F18" s="159"/>
      <c r="I18" s="64" t="s">
        <v>429</v>
      </c>
      <c r="J18" s="204" t="s">
        <v>447</v>
      </c>
      <c r="K18" s="204"/>
      <c r="L18" s="204"/>
      <c r="M18" s="204"/>
      <c r="N18" s="205" t="s">
        <v>445</v>
      </c>
      <c r="O18" s="205"/>
      <c r="P18" s="205"/>
      <c r="Q18" s="205"/>
      <c r="R18" s="206" t="s">
        <v>446</v>
      </c>
      <c r="S18" s="206"/>
      <c r="T18" s="206"/>
      <c r="U18" s="206"/>
      <c r="V18" s="206"/>
      <c r="Z18" s="23"/>
      <c r="AA18" s="23"/>
      <c r="AB18" s="23"/>
      <c r="AC18" s="23"/>
      <c r="AD18" s="23"/>
    </row>
    <row r="19" spans="1:3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</row>
    <row r="20" spans="1:31" ht="15.75" thickBot="1">
      <c r="A20" s="124" t="s">
        <v>57</v>
      </c>
      <c r="B20" s="124" t="s">
        <v>578</v>
      </c>
      <c r="C20" s="124" t="s">
        <v>579</v>
      </c>
      <c r="D20" s="124" t="s">
        <v>577</v>
      </c>
      <c r="E20" s="124" t="s">
        <v>576</v>
      </c>
      <c r="F20" s="124" t="s">
        <v>575</v>
      </c>
      <c r="G20" s="124" t="s">
        <v>448</v>
      </c>
      <c r="H20" s="124" t="s">
        <v>20</v>
      </c>
      <c r="I20" s="124" t="s">
        <v>22</v>
      </c>
      <c r="J20" s="124" t="s">
        <v>21</v>
      </c>
      <c r="K20" s="124" t="str">
        <f>M5</f>
        <v>CF</v>
      </c>
      <c r="L20" s="124" t="str">
        <f>N5</f>
        <v>BWT</v>
      </c>
      <c r="M20" s="124" t="s">
        <v>430</v>
      </c>
      <c r="N20" s="124" t="s">
        <v>540</v>
      </c>
      <c r="O20" s="124" t="s">
        <v>5</v>
      </c>
      <c r="P20" s="124" t="s">
        <v>419</v>
      </c>
      <c r="Q20" s="124" t="s">
        <v>6</v>
      </c>
      <c r="R20" s="124" t="s">
        <v>7</v>
      </c>
      <c r="S20" s="124" t="s">
        <v>8</v>
      </c>
      <c r="T20" s="124" t="s">
        <v>449</v>
      </c>
      <c r="U20" s="124" t="s">
        <v>9</v>
      </c>
      <c r="V20" s="124" t="s">
        <v>420</v>
      </c>
      <c r="W20" s="124" t="s">
        <v>421</v>
      </c>
      <c r="X20" s="124" t="s">
        <v>422</v>
      </c>
      <c r="Y20" s="124" t="s">
        <v>431</v>
      </c>
      <c r="Z20" s="124" t="s">
        <v>432</v>
      </c>
      <c r="AA20" s="124" t="s">
        <v>433</v>
      </c>
      <c r="AB20" s="125" t="s">
        <v>11</v>
      </c>
      <c r="AC20" s="124" t="s">
        <v>10</v>
      </c>
      <c r="AD20" s="124" t="s">
        <v>426</v>
      </c>
      <c r="AE20" s="124" t="s">
        <v>427</v>
      </c>
    </row>
    <row r="21" spans="1:31" ht="15.75" thickBot="1">
      <c r="A21" s="127" t="s">
        <v>554</v>
      </c>
      <c r="B21" s="123" t="s">
        <v>442</v>
      </c>
      <c r="C21" s="123" t="s">
        <v>424</v>
      </c>
      <c r="D21" s="128">
        <v>201556</v>
      </c>
      <c r="E21" s="128">
        <v>182382</v>
      </c>
      <c r="F21" s="128">
        <v>180270</v>
      </c>
      <c r="G21" s="123">
        <v>1</v>
      </c>
      <c r="H21" s="141">
        <v>18</v>
      </c>
      <c r="I21" s="141">
        <v>16.399999999999999</v>
      </c>
      <c r="J21" s="141">
        <v>3</v>
      </c>
      <c r="K21" s="141">
        <v>99.2</v>
      </c>
      <c r="L21" s="167">
        <v>94</v>
      </c>
      <c r="M21" s="142">
        <v>5.4</v>
      </c>
      <c r="N21" s="142">
        <v>6.6</v>
      </c>
      <c r="O21" s="142">
        <v>8.9</v>
      </c>
      <c r="P21" s="173">
        <v>7.2</v>
      </c>
      <c r="Q21" s="173">
        <v>-0.2</v>
      </c>
      <c r="R21" s="173">
        <v>-0.4</v>
      </c>
      <c r="S21" s="173">
        <v>-1.4</v>
      </c>
      <c r="T21" s="173">
        <v>-1</v>
      </c>
      <c r="U21" s="142">
        <v>26.9</v>
      </c>
      <c r="V21" s="173">
        <v>22.9</v>
      </c>
      <c r="W21" s="173">
        <v>10.4</v>
      </c>
      <c r="X21" s="173">
        <v>-0.6</v>
      </c>
      <c r="Y21" s="123">
        <v>0.02</v>
      </c>
      <c r="Z21" s="128">
        <v>0.08</v>
      </c>
      <c r="AA21" s="123">
        <v>0.02</v>
      </c>
      <c r="AB21" s="130">
        <v>2.8000000000000001E-2</v>
      </c>
      <c r="AC21" s="129">
        <v>171</v>
      </c>
      <c r="AD21" s="129">
        <v>171</v>
      </c>
      <c r="AE21" s="131"/>
    </row>
    <row r="22" spans="1:31" ht="15">
      <c r="A22" s="126">
        <v>2</v>
      </c>
      <c r="B22" s="102" t="s">
        <v>442</v>
      </c>
      <c r="C22" s="102" t="s">
        <v>423</v>
      </c>
      <c r="D22" s="102">
        <v>200482</v>
      </c>
      <c r="E22" s="102" t="s">
        <v>435</v>
      </c>
      <c r="F22" s="102">
        <v>181838</v>
      </c>
      <c r="G22" s="102">
        <v>2</v>
      </c>
      <c r="H22" s="170">
        <v>17.600000000000001</v>
      </c>
      <c r="I22" s="170">
        <v>17.3</v>
      </c>
      <c r="J22" s="170">
        <v>3</v>
      </c>
      <c r="K22" s="170">
        <v>99.5</v>
      </c>
      <c r="L22" s="164">
        <v>104</v>
      </c>
      <c r="M22" s="177">
        <v>5</v>
      </c>
      <c r="N22" s="177">
        <v>6.7</v>
      </c>
      <c r="O22" s="177">
        <v>9.5</v>
      </c>
      <c r="P22" s="170">
        <v>6.8</v>
      </c>
      <c r="Q22" s="170">
        <v>0.5</v>
      </c>
      <c r="R22" s="170">
        <v>0.8</v>
      </c>
      <c r="S22" s="170">
        <v>-0.9</v>
      </c>
      <c r="T22" s="170">
        <v>-0.6</v>
      </c>
      <c r="U22" s="170">
        <v>22.7</v>
      </c>
      <c r="V22" s="177">
        <v>23.8</v>
      </c>
      <c r="W22" s="170">
        <v>6.1</v>
      </c>
      <c r="X22" s="170">
        <v>-0.7</v>
      </c>
      <c r="Y22" s="102">
        <v>0.01</v>
      </c>
      <c r="Z22" s="102">
        <v>-0.05</v>
      </c>
      <c r="AA22" s="102">
        <v>0.03</v>
      </c>
      <c r="AB22" s="107">
        <v>2.9000000000000001E-2</v>
      </c>
      <c r="AC22" s="104">
        <v>165</v>
      </c>
      <c r="AD22" s="104">
        <v>176</v>
      </c>
      <c r="AE22" s="108"/>
    </row>
    <row r="23" spans="1:31" ht="15">
      <c r="A23" s="47">
        <v>3</v>
      </c>
      <c r="B23" s="68" t="s">
        <v>442</v>
      </c>
      <c r="C23" s="68" t="s">
        <v>423</v>
      </c>
      <c r="D23" s="68">
        <v>200587</v>
      </c>
      <c r="E23" s="68">
        <v>170364</v>
      </c>
      <c r="F23" s="68">
        <v>152498</v>
      </c>
      <c r="G23" s="68">
        <v>1</v>
      </c>
      <c r="H23" s="171">
        <v>19.399999999999999</v>
      </c>
      <c r="I23" s="171">
        <v>15.2</v>
      </c>
      <c r="J23" s="171">
        <v>2.9</v>
      </c>
      <c r="K23" s="171">
        <v>99.3</v>
      </c>
      <c r="L23" s="165">
        <v>113.5</v>
      </c>
      <c r="M23" s="171">
        <v>4.4000000000000004</v>
      </c>
      <c r="N23" s="176">
        <v>7</v>
      </c>
      <c r="O23" s="178">
        <v>10.4</v>
      </c>
      <c r="P23" s="178">
        <v>9.1</v>
      </c>
      <c r="Q23" s="171">
        <v>0.2</v>
      </c>
      <c r="R23" s="171">
        <v>0.4</v>
      </c>
      <c r="S23" s="171">
        <v>-0.2</v>
      </c>
      <c r="T23" s="171">
        <v>-0.9</v>
      </c>
      <c r="U23" s="176">
        <v>25.9</v>
      </c>
      <c r="V23" s="171">
        <v>21.4</v>
      </c>
      <c r="W23" s="176">
        <v>14.3</v>
      </c>
      <c r="X23" s="171">
        <v>-0.4</v>
      </c>
      <c r="Y23" s="68">
        <v>0.02</v>
      </c>
      <c r="Z23" s="68">
        <v>0</v>
      </c>
      <c r="AA23" s="69">
        <v>0.04</v>
      </c>
      <c r="AB23" s="71">
        <v>-4.1000000000000002E-2</v>
      </c>
      <c r="AC23" s="68">
        <v>151</v>
      </c>
      <c r="AD23" s="68">
        <v>153</v>
      </c>
      <c r="AE23" s="49"/>
    </row>
    <row r="24" spans="1:31" ht="15">
      <c r="A24" s="47">
        <v>4</v>
      </c>
      <c r="B24" s="68" t="s">
        <v>442</v>
      </c>
      <c r="C24" s="68" t="s">
        <v>423</v>
      </c>
      <c r="D24" s="68">
        <v>201446</v>
      </c>
      <c r="E24" s="68">
        <v>180458</v>
      </c>
      <c r="F24" s="68">
        <v>163610</v>
      </c>
      <c r="G24" s="68">
        <v>2</v>
      </c>
      <c r="H24" s="171">
        <v>19.100000000000001</v>
      </c>
      <c r="I24" s="171">
        <v>19.3</v>
      </c>
      <c r="J24" s="171">
        <v>3.7</v>
      </c>
      <c r="K24" s="171">
        <v>98.8</v>
      </c>
      <c r="L24" s="165">
        <v>122.5</v>
      </c>
      <c r="M24" s="179">
        <v>7.5</v>
      </c>
      <c r="N24" s="179">
        <v>10.6</v>
      </c>
      <c r="O24" s="179">
        <v>14.3</v>
      </c>
      <c r="P24" s="180">
        <v>13</v>
      </c>
      <c r="Q24" s="176">
        <v>0.9</v>
      </c>
      <c r="R24" s="176">
        <v>1.5</v>
      </c>
      <c r="S24" s="171">
        <v>-0.3</v>
      </c>
      <c r="T24" s="171">
        <v>0.7</v>
      </c>
      <c r="U24" s="176">
        <v>28</v>
      </c>
      <c r="V24" s="176">
        <v>24.9</v>
      </c>
      <c r="W24" s="171">
        <v>12.7</v>
      </c>
      <c r="X24" s="176">
        <v>-0.8</v>
      </c>
      <c r="Y24" s="73">
        <v>0.06</v>
      </c>
      <c r="Z24" s="68">
        <v>0.03</v>
      </c>
      <c r="AA24" s="74">
        <v>0.06</v>
      </c>
      <c r="AB24" s="75">
        <v>9.6000000000000002E-2</v>
      </c>
      <c r="AC24" s="69">
        <v>169</v>
      </c>
      <c r="AD24" s="74">
        <v>195</v>
      </c>
      <c r="AE24" s="49"/>
    </row>
    <row r="25" spans="1:31" ht="15">
      <c r="A25" s="47">
        <v>5</v>
      </c>
      <c r="B25" s="68" t="s">
        <v>442</v>
      </c>
      <c r="C25" s="68" t="s">
        <v>423</v>
      </c>
      <c r="D25" s="68">
        <v>202997</v>
      </c>
      <c r="E25" s="68">
        <v>180261</v>
      </c>
      <c r="F25" s="68">
        <v>175710</v>
      </c>
      <c r="G25" s="68">
        <v>1</v>
      </c>
      <c r="H25" s="171">
        <v>14.9</v>
      </c>
      <c r="I25" s="171">
        <v>17.2</v>
      </c>
      <c r="J25" s="171">
        <v>2.6</v>
      </c>
      <c r="K25" s="171">
        <v>99.9</v>
      </c>
      <c r="L25" s="165">
        <v>102</v>
      </c>
      <c r="M25" s="176">
        <v>4.9000000000000004</v>
      </c>
      <c r="N25" s="176">
        <v>6.1</v>
      </c>
      <c r="O25" s="176">
        <v>8.6</v>
      </c>
      <c r="P25" s="171">
        <v>6.3</v>
      </c>
      <c r="Q25" s="171">
        <v>-0.1</v>
      </c>
      <c r="R25" s="171">
        <v>0.4</v>
      </c>
      <c r="S25" s="180">
        <v>-2.5</v>
      </c>
      <c r="T25" s="171">
        <v>-0.1</v>
      </c>
      <c r="U25" s="171">
        <v>24.6</v>
      </c>
      <c r="V25" s="176">
        <v>26.9</v>
      </c>
      <c r="W25" s="171">
        <v>12.5</v>
      </c>
      <c r="X25" s="171">
        <v>-0.2</v>
      </c>
      <c r="Y25" s="68">
        <v>0.03</v>
      </c>
      <c r="Z25" s="70">
        <v>0.1</v>
      </c>
      <c r="AA25" s="69">
        <v>0.04</v>
      </c>
      <c r="AB25" s="75">
        <v>0.104</v>
      </c>
      <c r="AC25" s="74">
        <v>192</v>
      </c>
      <c r="AD25" s="74">
        <v>200</v>
      </c>
      <c r="AE25" s="49"/>
    </row>
    <row r="26" spans="1:31" ht="15">
      <c r="A26" s="47">
        <v>6</v>
      </c>
      <c r="B26" s="68" t="s">
        <v>442</v>
      </c>
      <c r="C26" s="68" t="s">
        <v>423</v>
      </c>
      <c r="D26" s="68">
        <v>200933</v>
      </c>
      <c r="E26" s="68">
        <v>175608</v>
      </c>
      <c r="F26" s="68">
        <v>176062</v>
      </c>
      <c r="G26" s="68">
        <v>2</v>
      </c>
      <c r="H26" s="171">
        <v>18.7</v>
      </c>
      <c r="I26" s="171">
        <v>16.3</v>
      </c>
      <c r="J26" s="171">
        <v>3.1</v>
      </c>
      <c r="K26" s="171">
        <v>99</v>
      </c>
      <c r="L26" s="165">
        <v>99.5</v>
      </c>
      <c r="M26" s="176">
        <v>4.9000000000000004</v>
      </c>
      <c r="N26" s="176">
        <v>6.7</v>
      </c>
      <c r="O26" s="176">
        <v>8.9</v>
      </c>
      <c r="P26" s="171">
        <v>6.7</v>
      </c>
      <c r="Q26" s="171">
        <v>0</v>
      </c>
      <c r="R26" s="171">
        <v>0.5</v>
      </c>
      <c r="S26" s="171">
        <v>-0.8</v>
      </c>
      <c r="T26" s="176">
        <v>-1.6</v>
      </c>
      <c r="U26" s="171">
        <v>23.8</v>
      </c>
      <c r="V26" s="171">
        <v>17.600000000000001</v>
      </c>
      <c r="W26" s="171">
        <v>13.6</v>
      </c>
      <c r="X26" s="171">
        <v>0.2</v>
      </c>
      <c r="Y26" s="68">
        <v>0.02</v>
      </c>
      <c r="Z26" s="68">
        <v>0.03</v>
      </c>
      <c r="AA26" s="68">
        <v>0</v>
      </c>
      <c r="AB26" s="71">
        <v>1.9E-2</v>
      </c>
      <c r="AC26" s="68">
        <v>161</v>
      </c>
      <c r="AD26" s="68">
        <v>165</v>
      </c>
      <c r="AE26" s="49"/>
    </row>
    <row r="27" spans="1:31" ht="15">
      <c r="A27" s="47">
        <v>7</v>
      </c>
      <c r="B27" s="68" t="s">
        <v>442</v>
      </c>
      <c r="C27" s="68" t="s">
        <v>423</v>
      </c>
      <c r="D27" s="68">
        <v>200622</v>
      </c>
      <c r="E27" s="68" t="s">
        <v>435</v>
      </c>
      <c r="F27" s="68" t="s">
        <v>436</v>
      </c>
      <c r="G27" s="68">
        <v>1</v>
      </c>
      <c r="H27" s="171">
        <v>17.7</v>
      </c>
      <c r="I27" s="171">
        <v>14.6</v>
      </c>
      <c r="J27" s="171">
        <v>2.6</v>
      </c>
      <c r="K27" s="171">
        <v>99.8</v>
      </c>
      <c r="L27" s="165">
        <v>109.5</v>
      </c>
      <c r="M27" s="171">
        <v>4.3</v>
      </c>
      <c r="N27" s="171">
        <v>5.8</v>
      </c>
      <c r="O27" s="171">
        <v>8.1</v>
      </c>
      <c r="P27" s="171">
        <v>5.8</v>
      </c>
      <c r="Q27" s="171">
        <v>-0.5</v>
      </c>
      <c r="R27" s="171">
        <v>0.4</v>
      </c>
      <c r="S27" s="171">
        <v>-1</v>
      </c>
      <c r="T27" s="176">
        <v>-1.6</v>
      </c>
      <c r="U27" s="176">
        <v>26.8</v>
      </c>
      <c r="V27" s="176">
        <v>24</v>
      </c>
      <c r="W27" s="171">
        <v>13</v>
      </c>
      <c r="X27" s="171">
        <v>-0.5</v>
      </c>
      <c r="Y27" s="68">
        <v>0.01</v>
      </c>
      <c r="Z27" s="68">
        <v>0</v>
      </c>
      <c r="AA27" s="68">
        <v>0.03</v>
      </c>
      <c r="AB27" s="71">
        <v>1.7999999999999999E-2</v>
      </c>
      <c r="AC27" s="69">
        <v>172</v>
      </c>
      <c r="AD27" s="69">
        <v>173</v>
      </c>
      <c r="AE27" s="49"/>
    </row>
    <row r="28" spans="1:31" ht="15">
      <c r="A28" s="47">
        <v>8</v>
      </c>
      <c r="B28" s="68" t="s">
        <v>442</v>
      </c>
      <c r="C28" s="68" t="s">
        <v>424</v>
      </c>
      <c r="D28" s="68">
        <v>201997</v>
      </c>
      <c r="E28" s="68">
        <v>183605</v>
      </c>
      <c r="F28" s="68">
        <v>160934</v>
      </c>
      <c r="G28" s="68">
        <v>2</v>
      </c>
      <c r="H28" s="171">
        <v>16.7</v>
      </c>
      <c r="I28" s="171">
        <v>16.600000000000001</v>
      </c>
      <c r="J28" s="171">
        <v>2.8</v>
      </c>
      <c r="K28" s="171">
        <v>99.1</v>
      </c>
      <c r="L28" s="165">
        <v>101</v>
      </c>
      <c r="M28" s="171">
        <v>4.5</v>
      </c>
      <c r="N28" s="176">
        <v>6.6</v>
      </c>
      <c r="O28" s="176">
        <v>9.1</v>
      </c>
      <c r="P28" s="176">
        <v>8.3000000000000007</v>
      </c>
      <c r="Q28" s="171">
        <v>-0.8</v>
      </c>
      <c r="R28" s="171">
        <v>-0.4</v>
      </c>
      <c r="S28" s="176">
        <v>-1.6</v>
      </c>
      <c r="T28" s="176">
        <v>-1.5</v>
      </c>
      <c r="U28" s="171">
        <v>21.2</v>
      </c>
      <c r="V28" s="171">
        <v>17.3</v>
      </c>
      <c r="W28" s="171">
        <v>11.4</v>
      </c>
      <c r="X28" s="171">
        <v>-0.3</v>
      </c>
      <c r="Y28" s="68">
        <v>0.01</v>
      </c>
      <c r="Z28" s="68">
        <v>0.02</v>
      </c>
      <c r="AA28" s="68">
        <v>0.01</v>
      </c>
      <c r="AB28" s="71">
        <v>0.05</v>
      </c>
      <c r="AC28" s="69">
        <v>171</v>
      </c>
      <c r="AD28" s="69">
        <v>171</v>
      </c>
      <c r="AE28" s="49"/>
    </row>
    <row r="29" spans="1:31" ht="15">
      <c r="A29" s="47">
        <v>9</v>
      </c>
      <c r="B29" s="68" t="s">
        <v>442</v>
      </c>
      <c r="C29" s="68" t="s">
        <v>423</v>
      </c>
      <c r="D29" s="68">
        <v>200530</v>
      </c>
      <c r="E29" s="68">
        <v>170364</v>
      </c>
      <c r="F29" s="68">
        <v>162725</v>
      </c>
      <c r="G29" s="68">
        <v>2</v>
      </c>
      <c r="H29" s="171">
        <v>17.8</v>
      </c>
      <c r="I29" s="171">
        <v>16.399999999999999</v>
      </c>
      <c r="J29" s="171">
        <v>2.9</v>
      </c>
      <c r="K29" s="171">
        <v>99.5</v>
      </c>
      <c r="L29" s="165">
        <v>104.5</v>
      </c>
      <c r="M29" s="176">
        <v>5.0999999999999996</v>
      </c>
      <c r="N29" s="171">
        <v>5.7</v>
      </c>
      <c r="O29" s="176">
        <v>9</v>
      </c>
      <c r="P29" s="176">
        <v>7.5</v>
      </c>
      <c r="Q29" s="171">
        <v>-0.6</v>
      </c>
      <c r="R29" s="171">
        <v>0.5</v>
      </c>
      <c r="S29" s="171">
        <v>-0.7</v>
      </c>
      <c r="T29" s="171">
        <v>-0.5</v>
      </c>
      <c r="U29" s="171">
        <v>24.6</v>
      </c>
      <c r="V29" s="171">
        <v>22.2</v>
      </c>
      <c r="W29" s="171">
        <v>9.5</v>
      </c>
      <c r="X29" s="171">
        <v>-0.4</v>
      </c>
      <c r="Y29" s="68">
        <v>0.03</v>
      </c>
      <c r="Z29" s="68">
        <v>-0.02</v>
      </c>
      <c r="AA29" s="68">
        <v>0.03</v>
      </c>
      <c r="AB29" s="71">
        <v>-6.0000000000000001E-3</v>
      </c>
      <c r="AC29" s="68">
        <v>157</v>
      </c>
      <c r="AD29" s="68">
        <v>162</v>
      </c>
      <c r="AE29" s="49"/>
    </row>
    <row r="30" spans="1:31" ht="15">
      <c r="A30" s="47">
        <v>10</v>
      </c>
      <c r="B30" s="68" t="s">
        <v>442</v>
      </c>
      <c r="C30" s="68" t="s">
        <v>424</v>
      </c>
      <c r="D30" s="68">
        <v>200901</v>
      </c>
      <c r="E30" s="68">
        <v>183605</v>
      </c>
      <c r="F30" s="68">
        <v>161215</v>
      </c>
      <c r="G30" s="68">
        <v>2</v>
      </c>
      <c r="H30" s="171">
        <v>18.399999999999999</v>
      </c>
      <c r="I30" s="171">
        <v>17.8</v>
      </c>
      <c r="J30" s="171">
        <v>3.3</v>
      </c>
      <c r="K30" s="171">
        <v>99.1</v>
      </c>
      <c r="L30" s="165">
        <v>101.5</v>
      </c>
      <c r="M30" s="179">
        <v>6.5</v>
      </c>
      <c r="N30" s="179">
        <v>8.1</v>
      </c>
      <c r="O30" s="178">
        <v>10</v>
      </c>
      <c r="P30" s="176">
        <v>7.7</v>
      </c>
      <c r="Q30" s="171">
        <v>-0.4</v>
      </c>
      <c r="R30" s="171">
        <v>-0.4</v>
      </c>
      <c r="S30" s="171">
        <v>-0.5</v>
      </c>
      <c r="T30" s="171">
        <v>-0.1</v>
      </c>
      <c r="U30" s="180">
        <v>33.700000000000003</v>
      </c>
      <c r="V30" s="180">
        <v>35</v>
      </c>
      <c r="W30" s="171">
        <v>11.3</v>
      </c>
      <c r="X30" s="171">
        <v>0.2</v>
      </c>
      <c r="Y30" s="68">
        <v>0</v>
      </c>
      <c r="Z30" s="68">
        <v>0.04</v>
      </c>
      <c r="AA30" s="68">
        <v>0</v>
      </c>
      <c r="AB30" s="71">
        <v>3.0000000000000001E-3</v>
      </c>
      <c r="AC30" s="72">
        <v>177</v>
      </c>
      <c r="AD30" s="72">
        <v>177</v>
      </c>
      <c r="AE30" s="49"/>
    </row>
    <row r="31" spans="1:31" ht="15.75" thickBot="1">
      <c r="A31" s="143">
        <v>11</v>
      </c>
      <c r="B31" s="133" t="s">
        <v>442</v>
      </c>
      <c r="C31" s="133" t="s">
        <v>423</v>
      </c>
      <c r="D31" s="133">
        <v>200182</v>
      </c>
      <c r="E31" s="133" t="s">
        <v>437</v>
      </c>
      <c r="F31" s="133">
        <v>165843</v>
      </c>
      <c r="G31" s="133">
        <v>2</v>
      </c>
      <c r="H31" s="172">
        <v>17.2</v>
      </c>
      <c r="I31" s="172">
        <v>16.2</v>
      </c>
      <c r="J31" s="172">
        <v>2.8</v>
      </c>
      <c r="K31" s="172">
        <v>99.5</v>
      </c>
      <c r="L31" s="166">
        <v>96.5</v>
      </c>
      <c r="M31" s="172">
        <v>4.0999999999999996</v>
      </c>
      <c r="N31" s="172">
        <v>4.5</v>
      </c>
      <c r="O31" s="172">
        <v>6.9</v>
      </c>
      <c r="P31" s="172">
        <v>3.6</v>
      </c>
      <c r="Q31" s="172">
        <v>-0.1</v>
      </c>
      <c r="R31" s="172">
        <v>0.8</v>
      </c>
      <c r="S31" s="182">
        <v>-1.7</v>
      </c>
      <c r="T31" s="182">
        <v>-1.6</v>
      </c>
      <c r="U31" s="172">
        <v>22.1</v>
      </c>
      <c r="V31" s="172">
        <v>14.1</v>
      </c>
      <c r="W31" s="187">
        <v>16.899999999999999</v>
      </c>
      <c r="X31" s="172">
        <v>-0.4</v>
      </c>
      <c r="Y31" s="134">
        <v>0.04</v>
      </c>
      <c r="Z31" s="133">
        <v>-0.05</v>
      </c>
      <c r="AA31" s="134">
        <v>0.04</v>
      </c>
      <c r="AB31" s="136">
        <v>1.4E-2</v>
      </c>
      <c r="AC31" s="133">
        <v>158</v>
      </c>
      <c r="AD31" s="133">
        <v>160</v>
      </c>
      <c r="AE31" s="138"/>
    </row>
    <row r="32" spans="1:31" ht="15.75" thickBot="1">
      <c r="A32" s="127" t="s">
        <v>582</v>
      </c>
      <c r="B32" s="197" t="s">
        <v>442</v>
      </c>
      <c r="C32" s="128" t="s">
        <v>423</v>
      </c>
      <c r="D32" s="197">
        <v>201381</v>
      </c>
      <c r="E32" s="128">
        <v>180625</v>
      </c>
      <c r="F32" s="128">
        <v>150867</v>
      </c>
      <c r="G32" s="128">
        <v>1</v>
      </c>
      <c r="H32" s="141">
        <v>17.399999999999999</v>
      </c>
      <c r="I32" s="141">
        <v>15</v>
      </c>
      <c r="J32" s="141">
        <v>2.6</v>
      </c>
      <c r="K32" s="141">
        <v>99.6</v>
      </c>
      <c r="L32" s="193">
        <v>97.5</v>
      </c>
      <c r="M32" s="141">
        <v>4.5</v>
      </c>
      <c r="N32" s="141">
        <v>4.9000000000000004</v>
      </c>
      <c r="O32" s="141">
        <v>7.8</v>
      </c>
      <c r="P32" s="141">
        <v>4.8</v>
      </c>
      <c r="Q32" s="141">
        <v>0.5</v>
      </c>
      <c r="R32" s="141">
        <v>0.9</v>
      </c>
      <c r="S32" s="141">
        <v>-1.3</v>
      </c>
      <c r="T32" s="141">
        <v>-1.1000000000000001</v>
      </c>
      <c r="U32" s="151">
        <v>31.2</v>
      </c>
      <c r="V32" s="142">
        <v>26.6</v>
      </c>
      <c r="W32" s="141">
        <v>12.3</v>
      </c>
      <c r="X32" s="141">
        <v>-0.8</v>
      </c>
      <c r="Y32" s="129">
        <v>0.04</v>
      </c>
      <c r="Z32" s="128">
        <v>0.08</v>
      </c>
      <c r="AA32" s="128">
        <v>0.02</v>
      </c>
      <c r="AB32" s="200">
        <v>0.09</v>
      </c>
      <c r="AC32" s="152">
        <v>196</v>
      </c>
      <c r="AD32" s="202">
        <v>184</v>
      </c>
      <c r="AE32" s="194"/>
    </row>
    <row r="33" spans="1:31" ht="15">
      <c r="A33" s="126">
        <v>13</v>
      </c>
      <c r="B33" s="102" t="s">
        <v>442</v>
      </c>
      <c r="C33" s="102" t="s">
        <v>423</v>
      </c>
      <c r="D33" s="102">
        <v>202781</v>
      </c>
      <c r="E33" s="102">
        <v>180083</v>
      </c>
      <c r="F33" s="102">
        <v>181760</v>
      </c>
      <c r="G33" s="102">
        <v>2</v>
      </c>
      <c r="H33" s="170">
        <v>15.4</v>
      </c>
      <c r="I33" s="170">
        <v>15.8</v>
      </c>
      <c r="J33" s="170">
        <v>2.4</v>
      </c>
      <c r="K33" s="170">
        <v>99.7</v>
      </c>
      <c r="L33" s="164">
        <v>99</v>
      </c>
      <c r="M33" s="170">
        <v>4</v>
      </c>
      <c r="N33" s="170">
        <v>5.5</v>
      </c>
      <c r="O33" s="177">
        <v>8.4</v>
      </c>
      <c r="P33" s="170">
        <v>6.5</v>
      </c>
      <c r="Q33" s="170">
        <v>-0.1</v>
      </c>
      <c r="R33" s="170">
        <v>0.4</v>
      </c>
      <c r="S33" s="177">
        <v>-1.9</v>
      </c>
      <c r="T33" s="170">
        <v>-1.1000000000000001</v>
      </c>
      <c r="U33" s="170">
        <v>20</v>
      </c>
      <c r="V33" s="170">
        <v>17.3</v>
      </c>
      <c r="W33" s="170">
        <v>13.3</v>
      </c>
      <c r="X33" s="170">
        <v>-0.7</v>
      </c>
      <c r="Y33" s="104">
        <v>0.04</v>
      </c>
      <c r="Z33" s="102">
        <v>-0.04</v>
      </c>
      <c r="AA33" s="104">
        <v>0.04</v>
      </c>
      <c r="AB33" s="107">
        <v>2E-3</v>
      </c>
      <c r="AC33" s="102">
        <v>158</v>
      </c>
      <c r="AD33" s="102">
        <v>161</v>
      </c>
      <c r="AE33" s="108"/>
    </row>
    <row r="34" spans="1:31" ht="15">
      <c r="A34" s="47">
        <v>14</v>
      </c>
      <c r="B34" s="68" t="s">
        <v>442</v>
      </c>
      <c r="C34" s="68" t="s">
        <v>423</v>
      </c>
      <c r="D34" s="68">
        <v>200570</v>
      </c>
      <c r="E34" s="68" t="s">
        <v>438</v>
      </c>
      <c r="F34" s="68">
        <v>165192</v>
      </c>
      <c r="G34" s="68">
        <v>1</v>
      </c>
      <c r="H34" s="171">
        <v>17.100000000000001</v>
      </c>
      <c r="I34" s="171">
        <v>17.899999999999999</v>
      </c>
      <c r="J34" s="171">
        <v>3.1</v>
      </c>
      <c r="K34" s="171">
        <v>99.3</v>
      </c>
      <c r="L34" s="165">
        <v>107.5</v>
      </c>
      <c r="M34" s="181">
        <v>5.8</v>
      </c>
      <c r="N34" s="178">
        <v>7.6</v>
      </c>
      <c r="O34" s="179">
        <v>11.3</v>
      </c>
      <c r="P34" s="178">
        <v>9.4</v>
      </c>
      <c r="Q34" s="171">
        <v>0.3</v>
      </c>
      <c r="R34" s="176">
        <v>1.5</v>
      </c>
      <c r="S34" s="176">
        <v>-1.6</v>
      </c>
      <c r="T34" s="171">
        <v>-1.1000000000000001</v>
      </c>
      <c r="U34" s="171">
        <v>14.8</v>
      </c>
      <c r="V34" s="171">
        <v>18.399999999999999</v>
      </c>
      <c r="W34" s="171">
        <v>10.6</v>
      </c>
      <c r="X34" s="171">
        <v>-0.3</v>
      </c>
      <c r="Y34" s="68">
        <v>0.01</v>
      </c>
      <c r="Z34" s="68">
        <v>-0.12</v>
      </c>
      <c r="AA34" s="72">
        <v>0.05</v>
      </c>
      <c r="AB34" s="71">
        <v>-4.1000000000000002E-2</v>
      </c>
      <c r="AC34" s="68">
        <v>156</v>
      </c>
      <c r="AD34" s="68">
        <v>166</v>
      </c>
      <c r="AE34" s="49"/>
    </row>
    <row r="35" spans="1:31" ht="15">
      <c r="A35" s="47">
        <v>15</v>
      </c>
      <c r="B35" s="68" t="s">
        <v>442</v>
      </c>
      <c r="C35" s="68" t="s">
        <v>423</v>
      </c>
      <c r="D35" s="68">
        <v>201980</v>
      </c>
      <c r="E35" s="68">
        <v>180625</v>
      </c>
      <c r="F35" s="68">
        <v>172800</v>
      </c>
      <c r="G35" s="68">
        <v>2</v>
      </c>
      <c r="H35" s="171">
        <v>17.399999999999999</v>
      </c>
      <c r="I35" s="171">
        <v>16.100000000000001</v>
      </c>
      <c r="J35" s="171">
        <v>2.8</v>
      </c>
      <c r="K35" s="171">
        <v>99.6</v>
      </c>
      <c r="L35" s="165">
        <v>104</v>
      </c>
      <c r="M35" s="181">
        <v>6.1</v>
      </c>
      <c r="N35" s="179">
        <v>8.8000000000000007</v>
      </c>
      <c r="O35" s="179">
        <v>12.4</v>
      </c>
      <c r="P35" s="180">
        <v>11.2</v>
      </c>
      <c r="Q35" s="171">
        <v>0.4</v>
      </c>
      <c r="R35" s="171">
        <v>0.3</v>
      </c>
      <c r="S35" s="171">
        <v>-0.7</v>
      </c>
      <c r="T35" s="176">
        <v>-1.6</v>
      </c>
      <c r="U35" s="171">
        <v>17.600000000000001</v>
      </c>
      <c r="V35" s="171">
        <v>16.899999999999999</v>
      </c>
      <c r="W35" s="171">
        <v>12.4</v>
      </c>
      <c r="X35" s="171">
        <v>-0.7</v>
      </c>
      <c r="Y35" s="73">
        <v>0.05</v>
      </c>
      <c r="Z35" s="74">
        <v>0.19</v>
      </c>
      <c r="AA35" s="68">
        <v>0.03</v>
      </c>
      <c r="AB35" s="76">
        <v>0.159</v>
      </c>
      <c r="AC35" s="72">
        <v>179</v>
      </c>
      <c r="AD35" s="74">
        <v>196</v>
      </c>
      <c r="AE35" s="49"/>
    </row>
    <row r="36" spans="1:31" ht="15">
      <c r="A36" s="47">
        <v>16</v>
      </c>
      <c r="B36" s="68" t="s">
        <v>442</v>
      </c>
      <c r="C36" s="68" t="s">
        <v>423</v>
      </c>
      <c r="D36" s="68">
        <v>200327</v>
      </c>
      <c r="E36" s="68">
        <v>180261</v>
      </c>
      <c r="F36" s="68">
        <v>172346</v>
      </c>
      <c r="G36" s="68">
        <v>1</v>
      </c>
      <c r="H36" s="171">
        <v>16.3</v>
      </c>
      <c r="I36" s="171">
        <v>16.8</v>
      </c>
      <c r="J36" s="171">
        <v>2.7</v>
      </c>
      <c r="K36" s="171">
        <v>99.9</v>
      </c>
      <c r="L36" s="165">
        <v>96.5</v>
      </c>
      <c r="M36" s="171">
        <v>4.5</v>
      </c>
      <c r="N36" s="171">
        <v>5.5</v>
      </c>
      <c r="O36" s="176">
        <v>8.1999999999999993</v>
      </c>
      <c r="P36" s="171">
        <v>5.4</v>
      </c>
      <c r="Q36" s="171">
        <v>0.7</v>
      </c>
      <c r="R36" s="171">
        <v>1.1000000000000001</v>
      </c>
      <c r="S36" s="171">
        <v>-1.5</v>
      </c>
      <c r="T36" s="171">
        <v>-0.9</v>
      </c>
      <c r="U36" s="171">
        <v>22.4</v>
      </c>
      <c r="V36" s="171">
        <v>22</v>
      </c>
      <c r="W36" s="171">
        <v>11.1</v>
      </c>
      <c r="X36" s="171">
        <v>-0.3</v>
      </c>
      <c r="Y36" s="73">
        <v>0.05</v>
      </c>
      <c r="Z36" s="74">
        <v>0.11</v>
      </c>
      <c r="AA36" s="69">
        <v>0.04</v>
      </c>
      <c r="AB36" s="75">
        <v>9.7000000000000003E-2</v>
      </c>
      <c r="AC36" s="72">
        <v>174</v>
      </c>
      <c r="AD36" s="74">
        <v>190</v>
      </c>
      <c r="AE36" s="49"/>
    </row>
    <row r="37" spans="1:31" ht="15">
      <c r="A37" s="47">
        <v>17</v>
      </c>
      <c r="B37" s="68" t="s">
        <v>442</v>
      </c>
      <c r="C37" s="68" t="s">
        <v>424</v>
      </c>
      <c r="D37" s="68">
        <v>200914</v>
      </c>
      <c r="E37" s="68">
        <v>170364</v>
      </c>
      <c r="F37" s="68">
        <v>141528</v>
      </c>
      <c r="G37" s="68">
        <v>2</v>
      </c>
      <c r="H37" s="171">
        <v>18.100000000000001</v>
      </c>
      <c r="I37" s="171">
        <v>13.3</v>
      </c>
      <c r="J37" s="171">
        <v>2.4</v>
      </c>
      <c r="K37" s="171">
        <v>99.7</v>
      </c>
      <c r="L37" s="165">
        <v>98</v>
      </c>
      <c r="M37" s="176">
        <v>5</v>
      </c>
      <c r="N37" s="178">
        <v>7.8</v>
      </c>
      <c r="O37" s="179">
        <v>10.9</v>
      </c>
      <c r="P37" s="178">
        <v>8.8000000000000007</v>
      </c>
      <c r="Q37" s="171">
        <v>-0.4</v>
      </c>
      <c r="R37" s="171">
        <v>0.5</v>
      </c>
      <c r="S37" s="171">
        <v>-0.6</v>
      </c>
      <c r="T37" s="171">
        <v>-0.6</v>
      </c>
      <c r="U37" s="176">
        <v>28</v>
      </c>
      <c r="V37" s="178">
        <v>30.1</v>
      </c>
      <c r="W37" s="171">
        <v>13.1</v>
      </c>
      <c r="X37" s="171">
        <v>-0.4</v>
      </c>
      <c r="Y37" s="68">
        <v>0</v>
      </c>
      <c r="Z37" s="68">
        <v>-0.04</v>
      </c>
      <c r="AA37" s="68">
        <v>0.03</v>
      </c>
      <c r="AB37" s="71">
        <v>-2E-3</v>
      </c>
      <c r="AC37" s="69">
        <v>168</v>
      </c>
      <c r="AD37" s="69">
        <v>176</v>
      </c>
      <c r="AE37" s="49"/>
    </row>
    <row r="38" spans="1:31" ht="15">
      <c r="A38" s="47">
        <v>18</v>
      </c>
      <c r="B38" s="68" t="s">
        <v>442</v>
      </c>
      <c r="C38" s="68" t="s">
        <v>424</v>
      </c>
      <c r="D38" s="68">
        <v>200837</v>
      </c>
      <c r="E38" s="68">
        <v>180076</v>
      </c>
      <c r="F38" s="68">
        <v>181160</v>
      </c>
      <c r="G38" s="68">
        <v>2</v>
      </c>
      <c r="H38" s="171">
        <v>19.3</v>
      </c>
      <c r="I38" s="171">
        <v>17.7</v>
      </c>
      <c r="J38" s="171">
        <v>3.4</v>
      </c>
      <c r="K38" s="171">
        <v>98.8</v>
      </c>
      <c r="L38" s="165">
        <v>96.5</v>
      </c>
      <c r="M38" s="176">
        <v>4.8</v>
      </c>
      <c r="N38" s="176">
        <v>6.6</v>
      </c>
      <c r="O38" s="178">
        <v>10</v>
      </c>
      <c r="P38" s="176">
        <v>7.9</v>
      </c>
      <c r="Q38" s="171">
        <v>0.2</v>
      </c>
      <c r="R38" s="171">
        <v>-0.5</v>
      </c>
      <c r="S38" s="171">
        <v>-0.7</v>
      </c>
      <c r="T38" s="176">
        <v>-1.4</v>
      </c>
      <c r="U38" s="171">
        <v>23.1</v>
      </c>
      <c r="V38" s="171">
        <v>18.399999999999999</v>
      </c>
      <c r="W38" s="171">
        <v>13.3</v>
      </c>
      <c r="X38" s="171">
        <v>0</v>
      </c>
      <c r="Y38" s="69">
        <v>0.04</v>
      </c>
      <c r="Z38" s="68">
        <v>-0.06</v>
      </c>
      <c r="AA38" s="72">
        <v>0.05</v>
      </c>
      <c r="AB38" s="71">
        <v>3.9E-2</v>
      </c>
      <c r="AC38" s="69">
        <v>166</v>
      </c>
      <c r="AD38" s="69">
        <v>167</v>
      </c>
      <c r="AE38" s="49"/>
    </row>
    <row r="39" spans="1:31" ht="15">
      <c r="A39" s="47">
        <v>19</v>
      </c>
      <c r="B39" s="68" t="s">
        <v>442</v>
      </c>
      <c r="C39" s="68" t="s">
        <v>423</v>
      </c>
      <c r="D39" s="68">
        <v>200159</v>
      </c>
      <c r="E39" s="68" t="s">
        <v>437</v>
      </c>
      <c r="F39" s="68">
        <v>154900</v>
      </c>
      <c r="G39" s="68">
        <v>1</v>
      </c>
      <c r="H39" s="171">
        <v>16.899999999999999</v>
      </c>
      <c r="I39" s="171">
        <v>15.7</v>
      </c>
      <c r="J39" s="171">
        <v>2.7</v>
      </c>
      <c r="K39" s="171">
        <v>99.5</v>
      </c>
      <c r="L39" s="165">
        <v>109.5</v>
      </c>
      <c r="M39" s="181">
        <v>5.9</v>
      </c>
      <c r="N39" s="176">
        <v>6.4</v>
      </c>
      <c r="O39" s="176">
        <v>9.6</v>
      </c>
      <c r="P39" s="171">
        <v>6.8</v>
      </c>
      <c r="Q39" s="171">
        <v>0.4</v>
      </c>
      <c r="R39" s="176">
        <v>1.4</v>
      </c>
      <c r="S39" s="176">
        <v>-1.8</v>
      </c>
      <c r="T39" s="171">
        <v>-1.1000000000000001</v>
      </c>
      <c r="U39" s="171">
        <v>24.4</v>
      </c>
      <c r="V39" s="171">
        <v>21.5</v>
      </c>
      <c r="W39" s="171">
        <v>5.7</v>
      </c>
      <c r="X39" s="171">
        <v>-0.4</v>
      </c>
      <c r="Y39" s="73">
        <v>0.05</v>
      </c>
      <c r="Z39" s="68">
        <v>-0.03</v>
      </c>
      <c r="AA39" s="69">
        <v>0.04</v>
      </c>
      <c r="AB39" s="71">
        <v>-0.01</v>
      </c>
      <c r="AC39" s="69">
        <v>167</v>
      </c>
      <c r="AD39" s="69">
        <v>174</v>
      </c>
      <c r="AE39" s="49"/>
    </row>
    <row r="40" spans="1:31" ht="15">
      <c r="A40" s="47">
        <v>20</v>
      </c>
      <c r="B40" s="68" t="s">
        <v>442</v>
      </c>
      <c r="C40" s="68" t="s">
        <v>423</v>
      </c>
      <c r="D40" s="68">
        <v>203287</v>
      </c>
      <c r="E40" s="68">
        <v>181195</v>
      </c>
      <c r="F40" s="68">
        <v>171654</v>
      </c>
      <c r="G40" s="68">
        <v>1</v>
      </c>
      <c r="H40" s="171">
        <v>17.399999999999999</v>
      </c>
      <c r="I40" s="171">
        <v>15.1</v>
      </c>
      <c r="J40" s="171">
        <v>2.6</v>
      </c>
      <c r="K40" s="171">
        <v>99.6</v>
      </c>
      <c r="L40" s="165">
        <v>109</v>
      </c>
      <c r="M40" s="171">
        <v>4.0999999999999996</v>
      </c>
      <c r="N40" s="176">
        <v>6.2</v>
      </c>
      <c r="O40" s="178">
        <v>9.8000000000000007</v>
      </c>
      <c r="P40" s="176">
        <v>8.1</v>
      </c>
      <c r="Q40" s="171">
        <v>0.2</v>
      </c>
      <c r="R40" s="171">
        <v>0.7</v>
      </c>
      <c r="S40" s="171">
        <v>-1.4</v>
      </c>
      <c r="T40" s="171">
        <v>-1.1000000000000001</v>
      </c>
      <c r="U40" s="171">
        <v>19.3</v>
      </c>
      <c r="V40" s="171">
        <v>20.3</v>
      </c>
      <c r="W40" s="171">
        <v>7.7</v>
      </c>
      <c r="X40" s="171">
        <v>-0.3</v>
      </c>
      <c r="Y40" s="68">
        <v>0</v>
      </c>
      <c r="Z40" s="68">
        <v>0.04</v>
      </c>
      <c r="AA40" s="68">
        <v>0.01</v>
      </c>
      <c r="AB40" s="71">
        <v>3.0000000000000001E-3</v>
      </c>
      <c r="AC40" s="68">
        <v>163</v>
      </c>
      <c r="AD40" s="69">
        <v>169</v>
      </c>
      <c r="AE40" s="49"/>
    </row>
    <row r="41" spans="1:31" ht="15">
      <c r="A41" s="47">
        <v>21</v>
      </c>
      <c r="B41" s="68" t="s">
        <v>442</v>
      </c>
      <c r="C41" s="68" t="s">
        <v>424</v>
      </c>
      <c r="D41" s="68">
        <v>200331</v>
      </c>
      <c r="E41" s="68">
        <v>180261</v>
      </c>
      <c r="F41" s="68">
        <v>161506</v>
      </c>
      <c r="G41" s="68">
        <v>1</v>
      </c>
      <c r="H41" s="171">
        <v>17.899999999999999</v>
      </c>
      <c r="I41" s="171">
        <v>14.8</v>
      </c>
      <c r="J41" s="171">
        <v>2.7</v>
      </c>
      <c r="K41" s="171">
        <v>99.6</v>
      </c>
      <c r="L41" s="165">
        <v>105</v>
      </c>
      <c r="M41" s="176">
        <v>5</v>
      </c>
      <c r="N41" s="176">
        <v>6.8</v>
      </c>
      <c r="O41" s="178">
        <v>10.6</v>
      </c>
      <c r="P41" s="178">
        <v>8.8000000000000007</v>
      </c>
      <c r="Q41" s="171">
        <v>-0.1</v>
      </c>
      <c r="R41" s="171">
        <v>0.3</v>
      </c>
      <c r="S41" s="171">
        <v>-1.2</v>
      </c>
      <c r="T41" s="176">
        <v>-1.7</v>
      </c>
      <c r="U41" s="180">
        <v>38.1</v>
      </c>
      <c r="V41" s="180">
        <v>35.9</v>
      </c>
      <c r="W41" s="171">
        <v>13.7</v>
      </c>
      <c r="X41" s="171">
        <v>0</v>
      </c>
      <c r="Y41" s="68">
        <v>0.01</v>
      </c>
      <c r="Z41" s="74">
        <v>0.11</v>
      </c>
      <c r="AA41" s="68">
        <v>0.03</v>
      </c>
      <c r="AB41" s="75">
        <v>0.108</v>
      </c>
      <c r="AC41" s="74">
        <v>209</v>
      </c>
      <c r="AD41" s="74">
        <v>218</v>
      </c>
      <c r="AE41" s="49"/>
    </row>
    <row r="42" spans="1:31" ht="15">
      <c r="A42" s="47">
        <v>22</v>
      </c>
      <c r="B42" s="68" t="s">
        <v>442</v>
      </c>
      <c r="C42" s="68" t="s">
        <v>423</v>
      </c>
      <c r="D42" s="68">
        <v>201063</v>
      </c>
      <c r="E42" s="68">
        <v>180467</v>
      </c>
      <c r="F42" s="68">
        <v>161168</v>
      </c>
      <c r="G42" s="68">
        <v>2</v>
      </c>
      <c r="H42" s="171">
        <v>16.2</v>
      </c>
      <c r="I42" s="171">
        <v>15.8</v>
      </c>
      <c r="J42" s="171">
        <v>2.6</v>
      </c>
      <c r="K42" s="171">
        <v>99.65</v>
      </c>
      <c r="L42" s="165">
        <v>84</v>
      </c>
      <c r="M42" s="171">
        <v>4.3</v>
      </c>
      <c r="N42" s="176">
        <v>5.9</v>
      </c>
      <c r="O42" s="171">
        <v>7.7</v>
      </c>
      <c r="P42" s="171">
        <v>6.2</v>
      </c>
      <c r="Q42" s="171">
        <v>0.5</v>
      </c>
      <c r="R42" s="171">
        <v>0.1</v>
      </c>
      <c r="S42" s="171">
        <v>-1.2</v>
      </c>
      <c r="T42" s="176">
        <v>-1.5</v>
      </c>
      <c r="U42" s="176">
        <v>28.5</v>
      </c>
      <c r="V42" s="176">
        <v>25.5</v>
      </c>
      <c r="W42" s="171">
        <v>11.8</v>
      </c>
      <c r="X42" s="171">
        <v>-0.5</v>
      </c>
      <c r="Y42" s="69">
        <v>0.04</v>
      </c>
      <c r="Z42" s="68">
        <v>0.02</v>
      </c>
      <c r="AA42" s="72">
        <v>0.05</v>
      </c>
      <c r="AB42" s="71">
        <v>-2.5000000000000001E-2</v>
      </c>
      <c r="AC42" s="69">
        <v>167</v>
      </c>
      <c r="AD42" s="68">
        <v>163</v>
      </c>
      <c r="AE42" s="49"/>
    </row>
    <row r="43" spans="1:31" ht="15">
      <c r="A43" s="47">
        <v>23</v>
      </c>
      <c r="B43" s="68" t="s">
        <v>442</v>
      </c>
      <c r="C43" s="68" t="s">
        <v>424</v>
      </c>
      <c r="D43" s="68">
        <v>200793</v>
      </c>
      <c r="E43" s="68">
        <v>180076</v>
      </c>
      <c r="F43" s="68">
        <v>181384</v>
      </c>
      <c r="G43" s="68">
        <v>1</v>
      </c>
      <c r="H43" s="171">
        <v>19.3</v>
      </c>
      <c r="I43" s="171">
        <v>16.3</v>
      </c>
      <c r="J43" s="171">
        <v>3.1</v>
      </c>
      <c r="K43" s="171">
        <v>99.05</v>
      </c>
      <c r="L43" s="165">
        <v>99</v>
      </c>
      <c r="M43" s="181">
        <v>5.8</v>
      </c>
      <c r="N43" s="178">
        <v>7.9</v>
      </c>
      <c r="O43" s="178">
        <v>10.6</v>
      </c>
      <c r="P43" s="178">
        <v>9.6999999999999993</v>
      </c>
      <c r="Q43" s="171">
        <v>0.3</v>
      </c>
      <c r="R43" s="171">
        <v>0.6</v>
      </c>
      <c r="S43" s="171">
        <v>0</v>
      </c>
      <c r="T43" s="176">
        <v>-1.6</v>
      </c>
      <c r="U43" s="171">
        <v>23.1</v>
      </c>
      <c r="V43" s="171">
        <v>22.6</v>
      </c>
      <c r="W43" s="171">
        <v>10</v>
      </c>
      <c r="X43" s="171">
        <v>-0.6</v>
      </c>
      <c r="Y43" s="68">
        <v>0.02</v>
      </c>
      <c r="Z43" s="68">
        <v>0.01</v>
      </c>
      <c r="AA43" s="68">
        <v>0.02</v>
      </c>
      <c r="AB43" s="71">
        <v>3.6999999999999998E-2</v>
      </c>
      <c r="AC43" s="68">
        <v>162</v>
      </c>
      <c r="AD43" s="69">
        <v>173</v>
      </c>
      <c r="AE43" s="49"/>
    </row>
    <row r="44" spans="1:31" ht="15">
      <c r="A44" s="47">
        <v>24</v>
      </c>
      <c r="B44" s="68" t="s">
        <v>442</v>
      </c>
      <c r="C44" s="68" t="s">
        <v>424</v>
      </c>
      <c r="D44" s="68">
        <v>205104</v>
      </c>
      <c r="E44" s="68">
        <v>170778</v>
      </c>
      <c r="F44" s="68">
        <v>160862</v>
      </c>
      <c r="G44" s="68">
        <v>2</v>
      </c>
      <c r="H44" s="171">
        <v>16.2</v>
      </c>
      <c r="I44" s="171">
        <v>17</v>
      </c>
      <c r="J44" s="171">
        <v>2.8</v>
      </c>
      <c r="K44" s="171">
        <v>99.45</v>
      </c>
      <c r="L44" s="165">
        <v>96.5</v>
      </c>
      <c r="M44" s="176">
        <v>5.4</v>
      </c>
      <c r="N44" s="181">
        <v>7.5</v>
      </c>
      <c r="O44" s="171">
        <v>8</v>
      </c>
      <c r="P44" s="171">
        <v>4.5</v>
      </c>
      <c r="Q44" s="171">
        <v>-0.7</v>
      </c>
      <c r="R44" s="171">
        <v>-0.6</v>
      </c>
      <c r="S44" s="171">
        <v>-1.5</v>
      </c>
      <c r="T44" s="171">
        <v>-0.3</v>
      </c>
      <c r="U44" s="180">
        <v>32.9</v>
      </c>
      <c r="V44" s="180">
        <v>32.5</v>
      </c>
      <c r="W44" s="176">
        <v>14.2</v>
      </c>
      <c r="X44" s="171">
        <v>0.4</v>
      </c>
      <c r="Y44" s="69">
        <v>0.04</v>
      </c>
      <c r="Z44" s="70">
        <v>0.06</v>
      </c>
      <c r="AA44" s="68">
        <v>0.01</v>
      </c>
      <c r="AB44" s="77">
        <v>6.3E-2</v>
      </c>
      <c r="AC44" s="74">
        <v>190</v>
      </c>
      <c r="AD44" s="74">
        <v>189</v>
      </c>
      <c r="AE44" s="49"/>
    </row>
    <row r="45" spans="1:31" ht="15">
      <c r="A45" s="47">
        <v>25</v>
      </c>
      <c r="B45" s="68" t="s">
        <v>442</v>
      </c>
      <c r="C45" s="68" t="s">
        <v>423</v>
      </c>
      <c r="D45" s="68">
        <v>200351</v>
      </c>
      <c r="E45" s="68">
        <v>180261</v>
      </c>
      <c r="F45" s="68" t="s">
        <v>436</v>
      </c>
      <c r="G45" s="68">
        <v>1</v>
      </c>
      <c r="H45" s="171">
        <v>16.2</v>
      </c>
      <c r="I45" s="171">
        <v>16.5</v>
      </c>
      <c r="J45" s="171">
        <v>2.7</v>
      </c>
      <c r="K45" s="171">
        <v>99.65</v>
      </c>
      <c r="L45" s="165">
        <v>98.5</v>
      </c>
      <c r="M45" s="176">
        <v>4.9000000000000004</v>
      </c>
      <c r="N45" s="178">
        <v>7.2</v>
      </c>
      <c r="O45" s="181">
        <v>9.9</v>
      </c>
      <c r="P45" s="176">
        <v>7.9</v>
      </c>
      <c r="Q45" s="171">
        <v>-0.2</v>
      </c>
      <c r="R45" s="171">
        <v>0.2</v>
      </c>
      <c r="S45" s="171">
        <v>-1.1000000000000001</v>
      </c>
      <c r="T45" s="171">
        <v>-1.1000000000000001</v>
      </c>
      <c r="U45" s="176">
        <v>26.5</v>
      </c>
      <c r="V45" s="178">
        <v>27.5</v>
      </c>
      <c r="W45" s="176">
        <v>16.399999999999999</v>
      </c>
      <c r="X45" s="171">
        <v>-0.1</v>
      </c>
      <c r="Y45" s="68">
        <v>0.02</v>
      </c>
      <c r="Z45" s="74">
        <v>0.12</v>
      </c>
      <c r="AA45" s="68">
        <v>0.01</v>
      </c>
      <c r="AB45" s="76">
        <v>0.11799999999999999</v>
      </c>
      <c r="AC45" s="74">
        <v>189</v>
      </c>
      <c r="AD45" s="74">
        <v>201</v>
      </c>
      <c r="AE45" s="49"/>
    </row>
    <row r="46" spans="1:31" ht="15">
      <c r="A46" s="47">
        <v>26</v>
      </c>
      <c r="B46" s="68" t="s">
        <v>442</v>
      </c>
      <c r="C46" s="68" t="s">
        <v>423</v>
      </c>
      <c r="D46" s="68">
        <v>200346</v>
      </c>
      <c r="E46" s="68">
        <v>180261</v>
      </c>
      <c r="F46" s="68">
        <v>163230</v>
      </c>
      <c r="G46" s="68">
        <v>2</v>
      </c>
      <c r="H46" s="171">
        <v>17.8</v>
      </c>
      <c r="I46" s="171">
        <v>15.9</v>
      </c>
      <c r="J46" s="171">
        <v>2.8</v>
      </c>
      <c r="K46" s="171">
        <v>99.3</v>
      </c>
      <c r="L46" s="165">
        <v>94.5</v>
      </c>
      <c r="M46" s="176">
        <v>5</v>
      </c>
      <c r="N46" s="176">
        <v>7</v>
      </c>
      <c r="O46" s="176">
        <v>9.6</v>
      </c>
      <c r="P46" s="176">
        <v>8.5</v>
      </c>
      <c r="Q46" s="171">
        <v>-0.2</v>
      </c>
      <c r="R46" s="171">
        <v>0.8</v>
      </c>
      <c r="S46" s="171">
        <v>-1</v>
      </c>
      <c r="T46" s="171">
        <v>-1</v>
      </c>
      <c r="U46" s="176">
        <v>26.8</v>
      </c>
      <c r="V46" s="176">
        <v>25.7</v>
      </c>
      <c r="W46" s="171">
        <v>13.8</v>
      </c>
      <c r="X46" s="171">
        <v>-0.3</v>
      </c>
      <c r="Y46" s="68">
        <v>0.03</v>
      </c>
      <c r="Z46" s="74">
        <v>0.18</v>
      </c>
      <c r="AA46" s="68">
        <v>0.03</v>
      </c>
      <c r="AB46" s="76">
        <v>0.16600000000000001</v>
      </c>
      <c r="AC46" s="74">
        <v>194</v>
      </c>
      <c r="AD46" s="74">
        <v>213</v>
      </c>
      <c r="AE46" s="49"/>
    </row>
    <row r="47" spans="1:31" ht="15">
      <c r="A47" s="47">
        <v>27</v>
      </c>
      <c r="B47" s="68" t="s">
        <v>442</v>
      </c>
      <c r="C47" s="68" t="s">
        <v>423</v>
      </c>
      <c r="D47" s="68">
        <v>204880</v>
      </c>
      <c r="E47" s="68">
        <v>170778</v>
      </c>
      <c r="F47" s="68">
        <v>151981</v>
      </c>
      <c r="G47" s="68">
        <v>2</v>
      </c>
      <c r="H47" s="171">
        <v>17.7</v>
      </c>
      <c r="I47" s="171">
        <v>16.7</v>
      </c>
      <c r="J47" s="171">
        <v>3</v>
      </c>
      <c r="K47" s="171">
        <v>99.1</v>
      </c>
      <c r="L47" s="165">
        <v>93</v>
      </c>
      <c r="M47" s="176">
        <v>5.2</v>
      </c>
      <c r="N47" s="176">
        <v>6.5</v>
      </c>
      <c r="O47" s="176">
        <v>9.1</v>
      </c>
      <c r="P47" s="178">
        <v>8.8000000000000007</v>
      </c>
      <c r="Q47" s="171">
        <v>-0.6</v>
      </c>
      <c r="R47" s="171">
        <v>-0.6</v>
      </c>
      <c r="S47" s="171">
        <v>-0.8</v>
      </c>
      <c r="T47" s="171">
        <v>-1.2</v>
      </c>
      <c r="U47" s="176">
        <v>26.2</v>
      </c>
      <c r="V47" s="176">
        <v>24.7</v>
      </c>
      <c r="W47" s="171">
        <v>13.6</v>
      </c>
      <c r="X47" s="171">
        <v>-0.7</v>
      </c>
      <c r="Y47" s="69">
        <v>0.04</v>
      </c>
      <c r="Z47" s="70">
        <v>0.08</v>
      </c>
      <c r="AA47" s="68">
        <v>0.03</v>
      </c>
      <c r="AB47" s="77">
        <v>6.8000000000000005E-2</v>
      </c>
      <c r="AC47" s="72">
        <v>176</v>
      </c>
      <c r="AD47" s="72">
        <v>179</v>
      </c>
      <c r="AE47" s="49"/>
    </row>
    <row r="48" spans="1:31" ht="15">
      <c r="A48" s="47">
        <v>28</v>
      </c>
      <c r="B48" s="68" t="s">
        <v>442</v>
      </c>
      <c r="C48" s="68" t="s">
        <v>423</v>
      </c>
      <c r="D48" s="68">
        <v>200350</v>
      </c>
      <c r="E48" s="68">
        <v>180261</v>
      </c>
      <c r="F48" s="68">
        <v>171008</v>
      </c>
      <c r="G48" s="68">
        <v>2</v>
      </c>
      <c r="H48" s="171">
        <v>17</v>
      </c>
      <c r="I48" s="171">
        <v>17.899999999999999</v>
      </c>
      <c r="J48" s="171">
        <v>3</v>
      </c>
      <c r="K48" s="171">
        <v>99.6</v>
      </c>
      <c r="L48" s="165">
        <v>92.5</v>
      </c>
      <c r="M48" s="179">
        <v>6.6</v>
      </c>
      <c r="N48" s="179">
        <v>8.3000000000000007</v>
      </c>
      <c r="O48" s="176">
        <v>8.6999999999999993</v>
      </c>
      <c r="P48" s="171">
        <v>6.9</v>
      </c>
      <c r="Q48" s="171">
        <v>-0.6</v>
      </c>
      <c r="R48" s="171">
        <v>-0.2</v>
      </c>
      <c r="S48" s="171">
        <v>-1.2</v>
      </c>
      <c r="T48" s="171">
        <v>-0.3</v>
      </c>
      <c r="U48" s="171">
        <v>24.2</v>
      </c>
      <c r="V48" s="171">
        <v>22.1</v>
      </c>
      <c r="W48" s="171">
        <v>9.8000000000000007</v>
      </c>
      <c r="X48" s="171">
        <v>0.4</v>
      </c>
      <c r="Y48" s="68">
        <v>0.03</v>
      </c>
      <c r="Z48" s="74">
        <v>0.2</v>
      </c>
      <c r="AA48" s="68">
        <v>0.02</v>
      </c>
      <c r="AB48" s="76">
        <v>0.13300000000000001</v>
      </c>
      <c r="AC48" s="72">
        <v>178</v>
      </c>
      <c r="AD48" s="74">
        <v>189</v>
      </c>
      <c r="AE48" s="49"/>
    </row>
    <row r="49" spans="1:31" ht="15" customHeight="1" thickBot="1">
      <c r="A49" s="143">
        <v>29</v>
      </c>
      <c r="B49" s="133" t="s">
        <v>442</v>
      </c>
      <c r="C49" s="133" t="s">
        <v>424</v>
      </c>
      <c r="D49" s="133">
        <v>201269</v>
      </c>
      <c r="E49" s="133">
        <v>180362</v>
      </c>
      <c r="F49" s="133">
        <v>161034</v>
      </c>
      <c r="G49" s="133">
        <v>2</v>
      </c>
      <c r="H49" s="172">
        <v>17.3</v>
      </c>
      <c r="I49" s="172">
        <v>17.600000000000001</v>
      </c>
      <c r="J49" s="172">
        <v>3</v>
      </c>
      <c r="K49" s="172">
        <v>99.35</v>
      </c>
      <c r="L49" s="166">
        <v>89.5</v>
      </c>
      <c r="M49" s="195">
        <v>6.8</v>
      </c>
      <c r="N49" s="195">
        <v>9.1999999999999993</v>
      </c>
      <c r="O49" s="195">
        <v>11.3</v>
      </c>
      <c r="P49" s="187">
        <v>9.5</v>
      </c>
      <c r="Q49" s="172">
        <v>0.2</v>
      </c>
      <c r="R49" s="172">
        <v>0.2</v>
      </c>
      <c r="S49" s="172">
        <v>-0.7</v>
      </c>
      <c r="T49" s="172">
        <v>-0.7</v>
      </c>
      <c r="U49" s="182">
        <v>27.1</v>
      </c>
      <c r="V49" s="182">
        <v>24.7</v>
      </c>
      <c r="W49" s="172">
        <v>12.9</v>
      </c>
      <c r="X49" s="172">
        <v>-0.2</v>
      </c>
      <c r="Y49" s="133">
        <v>0.03</v>
      </c>
      <c r="Z49" s="135">
        <v>0.06</v>
      </c>
      <c r="AA49" s="134">
        <v>0.04</v>
      </c>
      <c r="AB49" s="136">
        <v>2.5000000000000001E-2</v>
      </c>
      <c r="AC49" s="134">
        <v>169</v>
      </c>
      <c r="AD49" s="134">
        <v>176</v>
      </c>
      <c r="AE49" s="138"/>
    </row>
    <row r="50" spans="1:31" s="198" customFormat="1" ht="15.75" thickBot="1">
      <c r="A50" s="199" t="s">
        <v>583</v>
      </c>
      <c r="B50" s="128" t="s">
        <v>442</v>
      </c>
      <c r="C50" s="128" t="s">
        <v>423</v>
      </c>
      <c r="D50" s="128">
        <v>200318</v>
      </c>
      <c r="E50" s="128">
        <v>180261</v>
      </c>
      <c r="F50" s="128">
        <v>171657</v>
      </c>
      <c r="G50" s="128">
        <v>1</v>
      </c>
      <c r="H50" s="141">
        <v>16</v>
      </c>
      <c r="I50" s="141">
        <v>14.1</v>
      </c>
      <c r="J50" s="141">
        <v>2.2999999999999998</v>
      </c>
      <c r="K50" s="141">
        <v>99.9</v>
      </c>
      <c r="L50" s="193">
        <v>80</v>
      </c>
      <c r="M50" s="151">
        <v>6.6</v>
      </c>
      <c r="N50" s="151">
        <v>7.4</v>
      </c>
      <c r="O50" s="142">
        <v>8.5</v>
      </c>
      <c r="P50" s="141">
        <v>5.3</v>
      </c>
      <c r="Q50" s="141">
        <v>0.1</v>
      </c>
      <c r="R50" s="141">
        <v>-0.6</v>
      </c>
      <c r="S50" s="141">
        <v>-1.4</v>
      </c>
      <c r="T50" s="142">
        <v>-1.6</v>
      </c>
      <c r="U50" s="201">
        <v>29</v>
      </c>
      <c r="V50" s="142">
        <v>24.1</v>
      </c>
      <c r="W50" s="141">
        <v>11.7</v>
      </c>
      <c r="X50" s="141">
        <v>0.2</v>
      </c>
      <c r="Y50" s="128">
        <v>0.02</v>
      </c>
      <c r="Z50" s="128">
        <v>0.09</v>
      </c>
      <c r="AA50" s="128">
        <v>0.01</v>
      </c>
      <c r="AB50" s="200">
        <v>0.09</v>
      </c>
      <c r="AC50" s="202">
        <v>179</v>
      </c>
      <c r="AD50" s="152">
        <v>181</v>
      </c>
      <c r="AE50" s="194"/>
    </row>
    <row r="51" spans="1:31" ht="15">
      <c r="A51" s="126">
        <v>31</v>
      </c>
      <c r="B51" s="102" t="s">
        <v>442</v>
      </c>
      <c r="C51" s="102" t="s">
        <v>423</v>
      </c>
      <c r="D51" s="102">
        <v>203155</v>
      </c>
      <c r="E51" s="102">
        <v>180261</v>
      </c>
      <c r="F51" s="102">
        <v>164799</v>
      </c>
      <c r="G51" s="102">
        <v>1</v>
      </c>
      <c r="H51" s="170">
        <v>19.100000000000001</v>
      </c>
      <c r="I51" s="170">
        <v>21.5</v>
      </c>
      <c r="J51" s="170">
        <v>4.0999999999999996</v>
      </c>
      <c r="K51" s="170">
        <v>98.75</v>
      </c>
      <c r="L51" s="164">
        <v>91.5</v>
      </c>
      <c r="M51" s="177">
        <v>5.0999999999999996</v>
      </c>
      <c r="N51" s="177">
        <v>6.5</v>
      </c>
      <c r="O51" s="177">
        <v>9.3000000000000007</v>
      </c>
      <c r="P51" s="177">
        <v>7.5</v>
      </c>
      <c r="Q51" s="170">
        <v>-0.2</v>
      </c>
      <c r="R51" s="170">
        <v>0.4</v>
      </c>
      <c r="S51" s="170">
        <v>-0.7</v>
      </c>
      <c r="T51" s="170">
        <v>1.2</v>
      </c>
      <c r="U51" s="185">
        <v>31.3</v>
      </c>
      <c r="V51" s="188">
        <v>35</v>
      </c>
      <c r="W51" s="170">
        <v>10.1</v>
      </c>
      <c r="X51" s="170">
        <v>0.1</v>
      </c>
      <c r="Y51" s="102">
        <v>0.03</v>
      </c>
      <c r="Z51" s="106">
        <v>0.14000000000000001</v>
      </c>
      <c r="AA51" s="102">
        <v>0.03</v>
      </c>
      <c r="AB51" s="196">
        <v>9.4E-2</v>
      </c>
      <c r="AC51" s="106">
        <v>182</v>
      </c>
      <c r="AD51" s="106">
        <v>197</v>
      </c>
      <c r="AE51" s="108"/>
    </row>
    <row r="52" spans="1:31" ht="15">
      <c r="A52" s="47">
        <v>32</v>
      </c>
      <c r="B52" s="68" t="s">
        <v>442</v>
      </c>
      <c r="C52" s="68" t="s">
        <v>423</v>
      </c>
      <c r="D52" s="68">
        <v>200117</v>
      </c>
      <c r="E52" s="68" t="s">
        <v>439</v>
      </c>
      <c r="F52" s="68">
        <v>174348</v>
      </c>
      <c r="G52" s="68">
        <v>1</v>
      </c>
      <c r="H52" s="171">
        <v>15.3</v>
      </c>
      <c r="I52" s="171">
        <v>18</v>
      </c>
      <c r="J52" s="171">
        <v>2.7</v>
      </c>
      <c r="K52" s="171">
        <v>99.75</v>
      </c>
      <c r="L52" s="165">
        <v>87</v>
      </c>
      <c r="M52" s="171">
        <v>4.4000000000000004</v>
      </c>
      <c r="N52" s="171">
        <v>4.8</v>
      </c>
      <c r="O52" s="171">
        <v>5.9</v>
      </c>
      <c r="P52" s="171">
        <v>3.9</v>
      </c>
      <c r="Q52" s="171">
        <v>-0.7</v>
      </c>
      <c r="R52" s="171">
        <v>-0.9</v>
      </c>
      <c r="S52" s="180">
        <v>-2.6</v>
      </c>
      <c r="T52" s="171">
        <v>-0.6</v>
      </c>
      <c r="U52" s="180">
        <v>33.5</v>
      </c>
      <c r="V52" s="180">
        <v>33</v>
      </c>
      <c r="W52" s="171">
        <v>10</v>
      </c>
      <c r="X52" s="171">
        <v>-0.1</v>
      </c>
      <c r="Y52" s="68">
        <v>0.03</v>
      </c>
      <c r="Z52" s="68">
        <v>-0.04</v>
      </c>
      <c r="AA52" s="68">
        <v>0.03</v>
      </c>
      <c r="AB52" s="71">
        <v>-4.0000000000000001E-3</v>
      </c>
      <c r="AC52" s="74">
        <v>192</v>
      </c>
      <c r="AD52" s="72">
        <v>182</v>
      </c>
      <c r="AE52" s="49"/>
    </row>
    <row r="53" spans="1:31" ht="15">
      <c r="A53" s="47">
        <v>33</v>
      </c>
      <c r="B53" s="68" t="s">
        <v>442</v>
      </c>
      <c r="C53" s="68" t="s">
        <v>424</v>
      </c>
      <c r="D53" s="68">
        <v>204807</v>
      </c>
      <c r="E53" s="68">
        <v>171416</v>
      </c>
      <c r="F53" s="68">
        <v>170649</v>
      </c>
      <c r="G53" s="68">
        <v>2</v>
      </c>
      <c r="H53" s="171">
        <v>16.7</v>
      </c>
      <c r="I53" s="171">
        <v>15.6</v>
      </c>
      <c r="J53" s="171">
        <v>2.6</v>
      </c>
      <c r="K53" s="171">
        <v>99.65</v>
      </c>
      <c r="L53" s="165">
        <v>89.5</v>
      </c>
      <c r="M53" s="171">
        <v>4.3</v>
      </c>
      <c r="N53" s="171">
        <v>5.4</v>
      </c>
      <c r="O53" s="171">
        <v>6.2</v>
      </c>
      <c r="P53" s="171">
        <v>4.4000000000000004</v>
      </c>
      <c r="Q53" s="171">
        <v>-0.2</v>
      </c>
      <c r="R53" s="171">
        <v>-0.4</v>
      </c>
      <c r="S53" s="171">
        <v>-1.5</v>
      </c>
      <c r="T53" s="171">
        <v>-1.1000000000000001</v>
      </c>
      <c r="U53" s="176">
        <v>28.5</v>
      </c>
      <c r="V53" s="178">
        <v>28.2</v>
      </c>
      <c r="W53" s="171">
        <v>11.3</v>
      </c>
      <c r="X53" s="171">
        <v>-0.3</v>
      </c>
      <c r="Y53" s="73">
        <v>0.06</v>
      </c>
      <c r="Z53" s="68">
        <v>0</v>
      </c>
      <c r="AA53" s="68">
        <v>0.03</v>
      </c>
      <c r="AB53" s="71">
        <v>3.6999999999999998E-2</v>
      </c>
      <c r="AC53" s="72">
        <v>179</v>
      </c>
      <c r="AD53" s="72">
        <v>178</v>
      </c>
      <c r="AE53" s="49"/>
    </row>
    <row r="54" spans="1:31" ht="15">
      <c r="A54" s="47">
        <v>34</v>
      </c>
      <c r="B54" s="68" t="s">
        <v>442</v>
      </c>
      <c r="C54" s="68" t="s">
        <v>423</v>
      </c>
      <c r="D54" s="68">
        <v>200326</v>
      </c>
      <c r="E54" s="68">
        <v>180261</v>
      </c>
      <c r="F54" s="68">
        <v>152815</v>
      </c>
      <c r="G54" s="68">
        <v>1</v>
      </c>
      <c r="H54" s="171">
        <v>17.5</v>
      </c>
      <c r="I54" s="171">
        <v>17.8</v>
      </c>
      <c r="J54" s="171">
        <v>3.1</v>
      </c>
      <c r="K54" s="171">
        <v>99.6</v>
      </c>
      <c r="L54" s="165">
        <v>93.5</v>
      </c>
      <c r="M54" s="181">
        <v>5.7</v>
      </c>
      <c r="N54" s="176">
        <v>6.6</v>
      </c>
      <c r="O54" s="176">
        <v>8.5</v>
      </c>
      <c r="P54" s="171">
        <v>5.4</v>
      </c>
      <c r="Q54" s="171">
        <v>-0.1</v>
      </c>
      <c r="R54" s="171">
        <v>0.6</v>
      </c>
      <c r="S54" s="171">
        <v>-1.1000000000000001</v>
      </c>
      <c r="T54" s="171">
        <v>-0.2</v>
      </c>
      <c r="U54" s="180">
        <v>33.6</v>
      </c>
      <c r="V54" s="178">
        <v>29.4</v>
      </c>
      <c r="W54" s="171">
        <v>11.6</v>
      </c>
      <c r="X54" s="171">
        <v>0.2</v>
      </c>
      <c r="Y54" s="68">
        <v>0.01</v>
      </c>
      <c r="Z54" s="74">
        <v>0.13</v>
      </c>
      <c r="AA54" s="68">
        <v>0.02</v>
      </c>
      <c r="AB54" s="77">
        <v>6.4000000000000001E-2</v>
      </c>
      <c r="AC54" s="74">
        <v>185</v>
      </c>
      <c r="AD54" s="74">
        <v>193</v>
      </c>
      <c r="AE54" s="49"/>
    </row>
    <row r="55" spans="1:31" ht="15">
      <c r="A55" s="47">
        <v>35</v>
      </c>
      <c r="B55" s="68" t="s">
        <v>442</v>
      </c>
      <c r="C55" s="68" t="s">
        <v>425</v>
      </c>
      <c r="D55" s="68">
        <v>205292</v>
      </c>
      <c r="E55" s="68">
        <v>152924</v>
      </c>
      <c r="F55" s="68" t="s">
        <v>436</v>
      </c>
      <c r="G55" s="68">
        <v>1</v>
      </c>
      <c r="H55" s="171">
        <v>17.399999999999999</v>
      </c>
      <c r="I55" s="171">
        <v>16.100000000000001</v>
      </c>
      <c r="J55" s="171">
        <v>2.8</v>
      </c>
      <c r="K55" s="171">
        <v>99.6</v>
      </c>
      <c r="L55" s="165">
        <v>93.5</v>
      </c>
      <c r="M55" s="171">
        <v>3.9</v>
      </c>
      <c r="N55" s="176">
        <v>5.9</v>
      </c>
      <c r="O55" s="171">
        <v>6.3</v>
      </c>
      <c r="P55" s="171">
        <v>5.5</v>
      </c>
      <c r="Q55" s="171">
        <v>-0.8</v>
      </c>
      <c r="R55" s="171">
        <v>-0.3</v>
      </c>
      <c r="S55" s="171">
        <v>-0.5</v>
      </c>
      <c r="T55" s="180">
        <v>-2.2000000000000002</v>
      </c>
      <c r="U55" s="171">
        <v>22.6</v>
      </c>
      <c r="V55" s="171">
        <v>22.2</v>
      </c>
      <c r="W55" s="176">
        <v>16.2</v>
      </c>
      <c r="X55" s="171">
        <v>-0.3</v>
      </c>
      <c r="Y55" s="73">
        <v>0.05</v>
      </c>
      <c r="Z55" s="72">
        <v>0.15</v>
      </c>
      <c r="AA55" s="68">
        <v>-0.01</v>
      </c>
      <c r="AB55" s="77">
        <v>6.8000000000000005E-2</v>
      </c>
      <c r="AC55" s="69">
        <v>167</v>
      </c>
      <c r="AD55" s="69">
        <v>171</v>
      </c>
      <c r="AE55" s="49"/>
    </row>
    <row r="56" spans="1:31" ht="15">
      <c r="A56" s="47">
        <v>36</v>
      </c>
      <c r="B56" s="68" t="s">
        <v>442</v>
      </c>
      <c r="C56" s="68" t="s">
        <v>424</v>
      </c>
      <c r="D56" s="68">
        <v>203191</v>
      </c>
      <c r="E56" s="68">
        <v>180458</v>
      </c>
      <c r="F56" s="68">
        <v>160362</v>
      </c>
      <c r="G56" s="68">
        <v>1</v>
      </c>
      <c r="H56" s="171">
        <v>17.3</v>
      </c>
      <c r="I56" s="171">
        <v>15.6</v>
      </c>
      <c r="J56" s="171">
        <v>2.7</v>
      </c>
      <c r="K56" s="171">
        <v>99.45</v>
      </c>
      <c r="L56" s="165">
        <v>96</v>
      </c>
      <c r="M56" s="181">
        <v>5.8</v>
      </c>
      <c r="N56" s="179">
        <v>8.1999999999999993</v>
      </c>
      <c r="O56" s="179">
        <v>11.4</v>
      </c>
      <c r="P56" s="176">
        <v>8.5</v>
      </c>
      <c r="Q56" s="171">
        <v>0.1</v>
      </c>
      <c r="R56" s="171">
        <v>1.2</v>
      </c>
      <c r="S56" s="171">
        <v>-0.9</v>
      </c>
      <c r="T56" s="180">
        <v>-2.2999999999999998</v>
      </c>
      <c r="U56" s="171">
        <v>24.1</v>
      </c>
      <c r="V56" s="171">
        <v>15.1</v>
      </c>
      <c r="W56" s="176">
        <v>15.7</v>
      </c>
      <c r="X56" s="171">
        <v>-0.5</v>
      </c>
      <c r="Y56" s="68">
        <v>0.03</v>
      </c>
      <c r="Z56" s="68">
        <v>0.02</v>
      </c>
      <c r="AA56" s="74">
        <v>0.06</v>
      </c>
      <c r="AB56" s="75">
        <v>0.10299999999999999</v>
      </c>
      <c r="AC56" s="74">
        <v>181</v>
      </c>
      <c r="AD56" s="74">
        <v>194</v>
      </c>
      <c r="AE56" s="49"/>
    </row>
    <row r="57" spans="1:31" ht="15">
      <c r="A57" s="47">
        <v>37</v>
      </c>
      <c r="B57" s="68" t="s">
        <v>442</v>
      </c>
      <c r="C57" s="68" t="s">
        <v>423</v>
      </c>
      <c r="D57" s="68">
        <v>200635</v>
      </c>
      <c r="E57" s="68">
        <v>170364</v>
      </c>
      <c r="F57" s="68">
        <v>151310</v>
      </c>
      <c r="G57" s="68">
        <v>1</v>
      </c>
      <c r="H57" s="171">
        <v>15.8</v>
      </c>
      <c r="I57" s="171">
        <v>14</v>
      </c>
      <c r="J57" s="171">
        <v>2.2000000000000002</v>
      </c>
      <c r="K57" s="171">
        <v>99.8</v>
      </c>
      <c r="L57" s="165">
        <v>96.5</v>
      </c>
      <c r="M57" s="171">
        <v>4</v>
      </c>
      <c r="N57" s="176">
        <v>6.6</v>
      </c>
      <c r="O57" s="176">
        <v>8.6</v>
      </c>
      <c r="P57" s="176">
        <v>8.6</v>
      </c>
      <c r="Q57" s="171">
        <v>-0.1</v>
      </c>
      <c r="R57" s="171">
        <v>1</v>
      </c>
      <c r="S57" s="176">
        <v>-1.6</v>
      </c>
      <c r="T57" s="178">
        <v>-1.9</v>
      </c>
      <c r="U57" s="171">
        <v>13.4</v>
      </c>
      <c r="V57" s="171">
        <v>10.199999999999999</v>
      </c>
      <c r="W57" s="171">
        <v>7.7</v>
      </c>
      <c r="X57" s="171">
        <v>0.1</v>
      </c>
      <c r="Y57" s="69">
        <v>0.04</v>
      </c>
      <c r="Z57" s="68">
        <v>0.01</v>
      </c>
      <c r="AA57" s="74">
        <v>0.06</v>
      </c>
      <c r="AB57" s="71">
        <v>2E-3</v>
      </c>
      <c r="AC57" s="68">
        <v>151</v>
      </c>
      <c r="AD57" s="68">
        <v>156</v>
      </c>
      <c r="AE57" s="49"/>
    </row>
    <row r="58" spans="1:31" ht="15">
      <c r="A58" s="47">
        <v>38</v>
      </c>
      <c r="B58" s="68" t="s">
        <v>442</v>
      </c>
      <c r="C58" s="68" t="s">
        <v>424</v>
      </c>
      <c r="D58" s="68">
        <v>200288</v>
      </c>
      <c r="E58" s="68">
        <v>180261</v>
      </c>
      <c r="F58" s="68">
        <v>172615</v>
      </c>
      <c r="G58" s="68">
        <v>2</v>
      </c>
      <c r="H58" s="171">
        <v>17.600000000000001</v>
      </c>
      <c r="I58" s="171">
        <v>18.399999999999999</v>
      </c>
      <c r="J58" s="171">
        <v>3.2</v>
      </c>
      <c r="K58" s="171">
        <v>99.5</v>
      </c>
      <c r="L58" s="165">
        <v>96.5</v>
      </c>
      <c r="M58" s="179">
        <v>6.5</v>
      </c>
      <c r="N58" s="180">
        <v>8.5</v>
      </c>
      <c r="O58" s="176">
        <v>9.5</v>
      </c>
      <c r="P58" s="176">
        <v>7.5</v>
      </c>
      <c r="Q58" s="171">
        <v>0.6</v>
      </c>
      <c r="R58" s="171">
        <v>0.6</v>
      </c>
      <c r="S58" s="171">
        <v>-1.1000000000000001</v>
      </c>
      <c r="T58" s="171">
        <v>-0.9</v>
      </c>
      <c r="U58" s="180">
        <v>32.799999999999997</v>
      </c>
      <c r="V58" s="176">
        <v>26.9</v>
      </c>
      <c r="W58" s="171">
        <v>13</v>
      </c>
      <c r="X58" s="171">
        <v>0</v>
      </c>
      <c r="Y58" s="73">
        <v>0.05</v>
      </c>
      <c r="Z58" s="74">
        <v>0.19</v>
      </c>
      <c r="AA58" s="68">
        <v>0.03</v>
      </c>
      <c r="AB58" s="76">
        <v>0.125</v>
      </c>
      <c r="AC58" s="74">
        <v>189</v>
      </c>
      <c r="AD58" s="74">
        <v>202</v>
      </c>
      <c r="AE58" s="49"/>
    </row>
    <row r="59" spans="1:31" ht="15">
      <c r="A59" s="47">
        <v>39</v>
      </c>
      <c r="B59" s="68" t="s">
        <v>442</v>
      </c>
      <c r="C59" s="68" t="s">
        <v>423</v>
      </c>
      <c r="D59" s="68">
        <v>201395</v>
      </c>
      <c r="E59" s="68">
        <v>171750</v>
      </c>
      <c r="F59" s="68">
        <v>170507</v>
      </c>
      <c r="G59" s="68">
        <v>2</v>
      </c>
      <c r="H59" s="171">
        <v>16.399999999999999</v>
      </c>
      <c r="I59" s="171">
        <v>18.600000000000001</v>
      </c>
      <c r="J59" s="171">
        <v>3</v>
      </c>
      <c r="K59" s="171">
        <v>99.6</v>
      </c>
      <c r="L59" s="165">
        <v>99.5</v>
      </c>
      <c r="M59" s="171">
        <v>3.8</v>
      </c>
      <c r="N59" s="171">
        <v>5.4</v>
      </c>
      <c r="O59" s="171">
        <v>8.1</v>
      </c>
      <c r="P59" s="171">
        <v>7.2</v>
      </c>
      <c r="Q59" s="171">
        <v>-0.3</v>
      </c>
      <c r="R59" s="171">
        <v>-0.2</v>
      </c>
      <c r="S59" s="176">
        <v>-1.7</v>
      </c>
      <c r="T59" s="171">
        <v>-0.5</v>
      </c>
      <c r="U59" s="171">
        <v>20.8</v>
      </c>
      <c r="V59" s="171">
        <v>20.7</v>
      </c>
      <c r="W59" s="171">
        <v>10</v>
      </c>
      <c r="X59" s="171">
        <v>-0.4</v>
      </c>
      <c r="Y59" s="68">
        <v>0</v>
      </c>
      <c r="Z59" s="70">
        <v>7.0000000000000007E-2</v>
      </c>
      <c r="AA59" s="68">
        <v>0.02</v>
      </c>
      <c r="AB59" s="71">
        <v>1.7999999999999999E-2</v>
      </c>
      <c r="AC59" s="69">
        <v>165</v>
      </c>
      <c r="AD59" s="69">
        <v>168</v>
      </c>
      <c r="AE59" s="49"/>
    </row>
    <row r="60" spans="1:31" ht="15">
      <c r="A60" s="47">
        <v>40</v>
      </c>
      <c r="B60" s="68" t="s">
        <v>442</v>
      </c>
      <c r="C60" s="68" t="s">
        <v>423</v>
      </c>
      <c r="D60" s="68">
        <v>203351</v>
      </c>
      <c r="E60" s="68">
        <v>180396</v>
      </c>
      <c r="F60" s="68">
        <v>175666</v>
      </c>
      <c r="G60" s="68">
        <v>2</v>
      </c>
      <c r="H60" s="171">
        <v>16.600000000000001</v>
      </c>
      <c r="I60" s="171">
        <v>17.100000000000001</v>
      </c>
      <c r="J60" s="171">
        <v>2.8</v>
      </c>
      <c r="K60" s="171">
        <v>99.4</v>
      </c>
      <c r="L60" s="165">
        <v>101.5</v>
      </c>
      <c r="M60" s="179">
        <v>6.4</v>
      </c>
      <c r="N60" s="176">
        <v>6.9</v>
      </c>
      <c r="O60" s="171">
        <v>6.9</v>
      </c>
      <c r="P60" s="171">
        <v>4.7</v>
      </c>
      <c r="Q60" s="171">
        <v>0.2</v>
      </c>
      <c r="R60" s="171">
        <v>0.6</v>
      </c>
      <c r="S60" s="176">
        <v>-1.8</v>
      </c>
      <c r="T60" s="171">
        <v>-0.5</v>
      </c>
      <c r="U60" s="171">
        <v>15</v>
      </c>
      <c r="V60" s="171">
        <v>14.3</v>
      </c>
      <c r="W60" s="171">
        <v>8.1999999999999993</v>
      </c>
      <c r="X60" s="171">
        <v>0.5</v>
      </c>
      <c r="Y60" s="68">
        <v>0.02</v>
      </c>
      <c r="Z60" s="68">
        <v>0</v>
      </c>
      <c r="AA60" s="69">
        <v>0.04</v>
      </c>
      <c r="AB60" s="71">
        <v>-7.0000000000000001E-3</v>
      </c>
      <c r="AC60" s="68">
        <v>154</v>
      </c>
      <c r="AD60" s="68">
        <v>155</v>
      </c>
      <c r="AE60" s="49"/>
    </row>
    <row r="61" spans="1:31" ht="15">
      <c r="A61" s="48">
        <v>41</v>
      </c>
      <c r="B61" s="68" t="s">
        <v>443</v>
      </c>
      <c r="C61" s="68" t="s">
        <v>425</v>
      </c>
      <c r="D61" s="68">
        <v>207089</v>
      </c>
      <c r="E61" s="68">
        <v>186117</v>
      </c>
      <c r="F61" s="68">
        <v>165253</v>
      </c>
      <c r="G61" s="68">
        <v>2</v>
      </c>
      <c r="H61" s="171">
        <v>17.3</v>
      </c>
      <c r="I61" s="171">
        <v>15.1</v>
      </c>
      <c r="J61" s="171">
        <v>2.6</v>
      </c>
      <c r="K61" s="171">
        <v>99.5</v>
      </c>
      <c r="L61" s="165">
        <v>102</v>
      </c>
      <c r="M61" s="171">
        <v>3.7</v>
      </c>
      <c r="N61" s="176">
        <v>6.3</v>
      </c>
      <c r="O61" s="178">
        <v>9.8000000000000007</v>
      </c>
      <c r="P61" s="176">
        <v>7.3</v>
      </c>
      <c r="Q61" s="171">
        <v>-0.8</v>
      </c>
      <c r="R61" s="171">
        <v>-0.6</v>
      </c>
      <c r="S61" s="176">
        <v>-1.8</v>
      </c>
      <c r="T61" s="171">
        <v>-0.8</v>
      </c>
      <c r="U61" s="171">
        <v>20.100000000000001</v>
      </c>
      <c r="V61" s="176">
        <v>24.7</v>
      </c>
      <c r="W61" s="171">
        <v>10.4</v>
      </c>
      <c r="X61" s="171">
        <v>-0.1</v>
      </c>
      <c r="Y61" s="68">
        <v>0</v>
      </c>
      <c r="Z61" s="68">
        <v>0.02</v>
      </c>
      <c r="AA61" s="68">
        <v>0.03</v>
      </c>
      <c r="AB61" s="71">
        <v>1.7000000000000001E-2</v>
      </c>
      <c r="AC61" s="72">
        <v>176</v>
      </c>
      <c r="AD61" s="69">
        <v>173</v>
      </c>
      <c r="AE61" s="49"/>
    </row>
    <row r="62" spans="1:31" ht="15">
      <c r="A62" s="48">
        <v>42</v>
      </c>
      <c r="B62" s="68" t="s">
        <v>443</v>
      </c>
      <c r="C62" s="68" t="s">
        <v>425</v>
      </c>
      <c r="D62" s="68">
        <v>207481</v>
      </c>
      <c r="E62" s="68">
        <v>186431</v>
      </c>
      <c r="F62" s="68">
        <v>165595</v>
      </c>
      <c r="G62" s="68">
        <v>1</v>
      </c>
      <c r="H62" s="171">
        <v>18.100000000000001</v>
      </c>
      <c r="I62" s="171">
        <v>17</v>
      </c>
      <c r="J62" s="171">
        <v>3.1</v>
      </c>
      <c r="K62" s="171">
        <v>99.3</v>
      </c>
      <c r="L62" s="165">
        <v>99</v>
      </c>
      <c r="M62" s="171">
        <v>4.2</v>
      </c>
      <c r="N62" s="176">
        <v>6.3</v>
      </c>
      <c r="O62" s="176">
        <v>9.1</v>
      </c>
      <c r="P62" s="171">
        <v>7.2</v>
      </c>
      <c r="Q62" s="171">
        <v>-0.1</v>
      </c>
      <c r="R62" s="171">
        <v>1.1000000000000001</v>
      </c>
      <c r="S62" s="171">
        <v>-0.9</v>
      </c>
      <c r="T62" s="171">
        <v>-0.8</v>
      </c>
      <c r="U62" s="171">
        <v>24.9</v>
      </c>
      <c r="V62" s="176">
        <v>24.7</v>
      </c>
      <c r="W62" s="171">
        <v>12</v>
      </c>
      <c r="X62" s="171">
        <v>-0.3</v>
      </c>
      <c r="Y62" s="68">
        <v>0.01</v>
      </c>
      <c r="Z62" s="68">
        <v>-0.03</v>
      </c>
      <c r="AA62" s="74">
        <v>7.0000000000000007E-2</v>
      </c>
      <c r="AB62" s="71">
        <v>-3.0000000000000001E-3</v>
      </c>
      <c r="AC62" s="68">
        <v>161</v>
      </c>
      <c r="AD62" s="69">
        <v>170</v>
      </c>
      <c r="AE62" s="49"/>
    </row>
    <row r="63" spans="1:31" ht="15">
      <c r="A63" s="48">
        <v>43</v>
      </c>
      <c r="B63" s="68" t="s">
        <v>443</v>
      </c>
      <c r="C63" s="68" t="s">
        <v>425</v>
      </c>
      <c r="D63" s="68">
        <v>207564</v>
      </c>
      <c r="E63" s="68">
        <v>174094</v>
      </c>
      <c r="F63" s="68">
        <v>175993</v>
      </c>
      <c r="G63" s="68">
        <v>2</v>
      </c>
      <c r="H63" s="171">
        <v>18.8</v>
      </c>
      <c r="I63" s="171">
        <v>13.6</v>
      </c>
      <c r="J63" s="171">
        <v>2.6</v>
      </c>
      <c r="K63" s="171">
        <v>99.5</v>
      </c>
      <c r="L63" s="165">
        <v>97</v>
      </c>
      <c r="M63" s="171">
        <v>3.9</v>
      </c>
      <c r="N63" s="176">
        <v>6.5</v>
      </c>
      <c r="O63" s="176">
        <v>8.3000000000000007</v>
      </c>
      <c r="P63" s="171">
        <v>4.9000000000000004</v>
      </c>
      <c r="Q63" s="171">
        <v>-0.6</v>
      </c>
      <c r="R63" s="171">
        <v>0.4</v>
      </c>
      <c r="S63" s="171">
        <v>-0.8</v>
      </c>
      <c r="T63" s="180">
        <v>-2.2999999999999998</v>
      </c>
      <c r="U63" s="171">
        <v>25</v>
      </c>
      <c r="V63" s="176">
        <v>23.4</v>
      </c>
      <c r="W63" s="176">
        <v>15.1</v>
      </c>
      <c r="X63" s="171">
        <v>-0.4</v>
      </c>
      <c r="Y63" s="68">
        <v>0.03</v>
      </c>
      <c r="Z63" s="68">
        <v>0</v>
      </c>
      <c r="AA63" s="68">
        <v>0.03</v>
      </c>
      <c r="AB63" s="71">
        <v>2.5999999999999999E-2</v>
      </c>
      <c r="AC63" s="69">
        <v>171</v>
      </c>
      <c r="AD63" s="69">
        <v>174</v>
      </c>
      <c r="AE63" s="49"/>
    </row>
    <row r="64" spans="1:31" ht="15">
      <c r="A64" s="48">
        <v>44</v>
      </c>
      <c r="B64" s="68" t="s">
        <v>443</v>
      </c>
      <c r="C64" s="68" t="s">
        <v>425</v>
      </c>
      <c r="D64" s="68">
        <v>207628</v>
      </c>
      <c r="E64" s="68">
        <v>174094</v>
      </c>
      <c r="F64" s="68">
        <v>176652</v>
      </c>
      <c r="G64" s="68">
        <v>2</v>
      </c>
      <c r="H64" s="171">
        <v>16.8</v>
      </c>
      <c r="I64" s="171">
        <v>17.7</v>
      </c>
      <c r="J64" s="171">
        <v>3</v>
      </c>
      <c r="K64" s="171">
        <v>99.1</v>
      </c>
      <c r="L64" s="165">
        <v>96.5</v>
      </c>
      <c r="M64" s="176">
        <v>5.0999999999999996</v>
      </c>
      <c r="N64" s="176">
        <v>6.8</v>
      </c>
      <c r="O64" s="176">
        <v>9.1</v>
      </c>
      <c r="P64" s="176">
        <v>7.3</v>
      </c>
      <c r="Q64" s="171">
        <v>-1</v>
      </c>
      <c r="R64" s="171">
        <v>-0.5</v>
      </c>
      <c r="S64" s="171">
        <v>-1</v>
      </c>
      <c r="T64" s="171">
        <v>-0.2</v>
      </c>
      <c r="U64" s="180">
        <v>31.6</v>
      </c>
      <c r="V64" s="180">
        <v>32.6</v>
      </c>
      <c r="W64" s="176">
        <v>16.600000000000001</v>
      </c>
      <c r="X64" s="171">
        <v>0</v>
      </c>
      <c r="Y64" s="69">
        <v>0.04</v>
      </c>
      <c r="Z64" s="70">
        <v>0.05</v>
      </c>
      <c r="AA64" s="68">
        <v>0.03</v>
      </c>
      <c r="AB64" s="71">
        <v>1.2E-2</v>
      </c>
      <c r="AC64" s="72">
        <v>179</v>
      </c>
      <c r="AD64" s="72">
        <v>178</v>
      </c>
      <c r="AE64" s="49"/>
    </row>
    <row r="65" spans="1:31" ht="15">
      <c r="A65" s="48">
        <v>45</v>
      </c>
      <c r="B65" s="68" t="s">
        <v>443</v>
      </c>
      <c r="C65" s="68" t="s">
        <v>425</v>
      </c>
      <c r="D65" s="68">
        <v>208366</v>
      </c>
      <c r="E65" s="68">
        <v>186168</v>
      </c>
      <c r="F65" s="68">
        <v>174768</v>
      </c>
      <c r="G65" s="68">
        <v>2</v>
      </c>
      <c r="H65" s="171">
        <v>16.8</v>
      </c>
      <c r="I65" s="171">
        <v>18.100000000000001</v>
      </c>
      <c r="J65" s="171">
        <v>3</v>
      </c>
      <c r="K65" s="171">
        <v>99.6</v>
      </c>
      <c r="L65" s="165">
        <v>95</v>
      </c>
      <c r="M65" s="171">
        <v>4</v>
      </c>
      <c r="N65" s="171">
        <v>5.8</v>
      </c>
      <c r="O65" s="176">
        <v>8.3000000000000007</v>
      </c>
      <c r="P65" s="171">
        <v>6.1</v>
      </c>
      <c r="Q65" s="171">
        <v>-0.5</v>
      </c>
      <c r="R65" s="171">
        <v>0.7</v>
      </c>
      <c r="S65" s="176">
        <v>-1.9</v>
      </c>
      <c r="T65" s="171">
        <v>-0.2</v>
      </c>
      <c r="U65" s="171">
        <v>22.9</v>
      </c>
      <c r="V65" s="171">
        <v>21.7</v>
      </c>
      <c r="W65" s="171">
        <v>8.6</v>
      </c>
      <c r="X65" s="171">
        <v>0.3</v>
      </c>
      <c r="Y65" s="68">
        <v>0</v>
      </c>
      <c r="Z65" s="68">
        <v>-0.03</v>
      </c>
      <c r="AA65" s="74">
        <v>0.06</v>
      </c>
      <c r="AB65" s="71">
        <v>-3.6999999999999998E-2</v>
      </c>
      <c r="AC65" s="69">
        <v>165</v>
      </c>
      <c r="AD65" s="68">
        <v>165</v>
      </c>
      <c r="AE65" s="49"/>
    </row>
    <row r="66" spans="1:31" ht="15">
      <c r="A66" s="48">
        <v>46</v>
      </c>
      <c r="B66" s="68" t="s">
        <v>443</v>
      </c>
      <c r="C66" s="68" t="s">
        <v>425</v>
      </c>
      <c r="D66" s="68">
        <v>208040</v>
      </c>
      <c r="E66" s="68">
        <v>186630</v>
      </c>
      <c r="F66" s="68">
        <v>187023</v>
      </c>
      <c r="G66" s="68">
        <v>1</v>
      </c>
      <c r="H66" s="171">
        <v>17.8</v>
      </c>
      <c r="I66" s="171">
        <v>17.100000000000001</v>
      </c>
      <c r="J66" s="171">
        <v>3</v>
      </c>
      <c r="K66" s="171">
        <v>99.5</v>
      </c>
      <c r="L66" s="165">
        <v>94.5</v>
      </c>
      <c r="M66" s="171">
        <v>3.3</v>
      </c>
      <c r="N66" s="171">
        <v>5.0999999999999996</v>
      </c>
      <c r="O66" s="171">
        <v>7.8</v>
      </c>
      <c r="P66" s="171">
        <v>5.3</v>
      </c>
      <c r="Q66" s="171">
        <v>-0.5</v>
      </c>
      <c r="R66" s="171">
        <v>-0.3</v>
      </c>
      <c r="S66" s="171">
        <v>-1.3</v>
      </c>
      <c r="T66" s="171">
        <v>-1.1000000000000001</v>
      </c>
      <c r="U66" s="171">
        <v>21.2</v>
      </c>
      <c r="V66" s="171">
        <v>20.399999999999999</v>
      </c>
      <c r="W66" s="171">
        <v>13.3</v>
      </c>
      <c r="X66" s="171">
        <v>-0.6</v>
      </c>
      <c r="Y66" s="68">
        <v>0.02</v>
      </c>
      <c r="Z66" s="68">
        <v>0</v>
      </c>
      <c r="AA66" s="72">
        <v>0.05</v>
      </c>
      <c r="AB66" s="71">
        <v>4.0000000000000001E-3</v>
      </c>
      <c r="AC66" s="69">
        <v>167</v>
      </c>
      <c r="AD66" s="68">
        <v>164</v>
      </c>
      <c r="AE66" s="49"/>
    </row>
    <row r="67" spans="1:31" ht="15">
      <c r="A67" s="48">
        <v>47</v>
      </c>
      <c r="B67" s="68" t="s">
        <v>443</v>
      </c>
      <c r="C67" s="68"/>
      <c r="D67" s="68">
        <v>207350</v>
      </c>
      <c r="E67" s="68">
        <v>186117</v>
      </c>
      <c r="F67" s="68">
        <v>154131</v>
      </c>
      <c r="G67" s="68">
        <v>1</v>
      </c>
      <c r="H67" s="171">
        <v>16.8</v>
      </c>
      <c r="I67" s="171">
        <v>17.899999999999999</v>
      </c>
      <c r="J67" s="171">
        <v>3</v>
      </c>
      <c r="K67" s="171">
        <v>99.7</v>
      </c>
      <c r="L67" s="165">
        <v>94</v>
      </c>
      <c r="M67" s="171">
        <v>4.2</v>
      </c>
      <c r="N67" s="171">
        <v>5.8</v>
      </c>
      <c r="O67" s="171">
        <v>7.5</v>
      </c>
      <c r="P67" s="171">
        <v>4.2</v>
      </c>
      <c r="Q67" s="171">
        <v>-0.6</v>
      </c>
      <c r="R67" s="171">
        <v>-0.2</v>
      </c>
      <c r="S67" s="176">
        <v>-1.9</v>
      </c>
      <c r="T67" s="171">
        <v>0</v>
      </c>
      <c r="U67" s="171">
        <v>18</v>
      </c>
      <c r="V67" s="171">
        <v>19.8</v>
      </c>
      <c r="W67" s="171">
        <v>12</v>
      </c>
      <c r="X67" s="171">
        <v>-0.1</v>
      </c>
      <c r="Y67" s="68">
        <v>0</v>
      </c>
      <c r="Z67" s="68">
        <v>-0.01</v>
      </c>
      <c r="AA67" s="69">
        <v>0.04</v>
      </c>
      <c r="AB67" s="71">
        <v>1.6E-2</v>
      </c>
      <c r="AC67" s="68">
        <v>162</v>
      </c>
      <c r="AD67" s="68">
        <v>161</v>
      </c>
      <c r="AE67" s="49"/>
    </row>
    <row r="68" spans="1:31" ht="15">
      <c r="A68" s="48">
        <v>48</v>
      </c>
      <c r="B68" s="68" t="s">
        <v>443</v>
      </c>
      <c r="C68" s="68" t="s">
        <v>425</v>
      </c>
      <c r="D68" s="68">
        <v>207055</v>
      </c>
      <c r="E68" s="68">
        <v>174104</v>
      </c>
      <c r="F68" s="68">
        <v>144359</v>
      </c>
      <c r="G68" s="68">
        <v>1</v>
      </c>
      <c r="H68" s="171">
        <v>17.100000000000001</v>
      </c>
      <c r="I68" s="171">
        <v>18.600000000000001</v>
      </c>
      <c r="J68" s="171">
        <v>3.2</v>
      </c>
      <c r="K68" s="171">
        <v>99.2</v>
      </c>
      <c r="L68" s="165">
        <v>92</v>
      </c>
      <c r="M68" s="171">
        <v>4.5999999999999996</v>
      </c>
      <c r="N68" s="178">
        <v>7.1</v>
      </c>
      <c r="O68" s="176">
        <v>8.6</v>
      </c>
      <c r="P68" s="171">
        <v>7.2</v>
      </c>
      <c r="Q68" s="171">
        <v>-0.5</v>
      </c>
      <c r="R68" s="171">
        <v>-0.2</v>
      </c>
      <c r="S68" s="176">
        <v>-1.8</v>
      </c>
      <c r="T68" s="171">
        <v>-0.5</v>
      </c>
      <c r="U68" s="171">
        <v>17.7</v>
      </c>
      <c r="V68" s="171">
        <v>21.1</v>
      </c>
      <c r="W68" s="171">
        <v>9.1</v>
      </c>
      <c r="X68" s="171">
        <v>0.3</v>
      </c>
      <c r="Y68" s="68">
        <v>0.01</v>
      </c>
      <c r="Z68" s="70">
        <v>0.08</v>
      </c>
      <c r="AA68" s="68">
        <v>0.01</v>
      </c>
      <c r="AB68" s="71">
        <v>-1E-3</v>
      </c>
      <c r="AC68" s="69">
        <v>165</v>
      </c>
      <c r="AD68" s="68">
        <v>164</v>
      </c>
      <c r="AE68" s="49"/>
    </row>
    <row r="69" spans="1:31" ht="15">
      <c r="A69" s="48">
        <v>49</v>
      </c>
      <c r="B69" s="68" t="s">
        <v>443</v>
      </c>
      <c r="C69" s="68" t="s">
        <v>425</v>
      </c>
      <c r="D69" s="68">
        <v>207117</v>
      </c>
      <c r="E69" s="68">
        <v>174113</v>
      </c>
      <c r="F69" s="68">
        <v>176114</v>
      </c>
      <c r="G69" s="68">
        <v>2</v>
      </c>
      <c r="H69" s="171">
        <v>15.2</v>
      </c>
      <c r="I69" s="171">
        <v>16.3</v>
      </c>
      <c r="J69" s="171">
        <v>2.5</v>
      </c>
      <c r="K69" s="171">
        <v>99.6</v>
      </c>
      <c r="L69" s="165">
        <v>91</v>
      </c>
      <c r="M69" s="171">
        <v>3.4</v>
      </c>
      <c r="N69" s="171">
        <v>4.4000000000000004</v>
      </c>
      <c r="O69" s="171">
        <v>5</v>
      </c>
      <c r="P69" s="171">
        <v>3.9</v>
      </c>
      <c r="Q69" s="171">
        <v>-0.8</v>
      </c>
      <c r="R69" s="171">
        <v>-0.3</v>
      </c>
      <c r="S69" s="178">
        <v>-2.2999999999999998</v>
      </c>
      <c r="T69" s="176">
        <v>-1.5</v>
      </c>
      <c r="U69" s="171">
        <v>21.4</v>
      </c>
      <c r="V69" s="171">
        <v>22.8</v>
      </c>
      <c r="W69" s="171">
        <v>7.3</v>
      </c>
      <c r="X69" s="171">
        <v>-0.2</v>
      </c>
      <c r="Y69" s="69">
        <v>0.04</v>
      </c>
      <c r="Z69" s="68">
        <v>0.01</v>
      </c>
      <c r="AA69" s="68">
        <v>0</v>
      </c>
      <c r="AB69" s="71">
        <v>-8.0000000000000002E-3</v>
      </c>
      <c r="AC69" s="69">
        <v>172</v>
      </c>
      <c r="AD69" s="68">
        <v>166</v>
      </c>
      <c r="AE69" s="49"/>
    </row>
    <row r="70" spans="1:31" ht="15">
      <c r="A70" s="48">
        <v>50</v>
      </c>
      <c r="B70" s="68" t="s">
        <v>443</v>
      </c>
      <c r="C70" s="68" t="s">
        <v>425</v>
      </c>
      <c r="D70" s="68">
        <v>207758</v>
      </c>
      <c r="E70" s="68">
        <v>186117</v>
      </c>
      <c r="F70" s="68">
        <v>154053</v>
      </c>
      <c r="G70" s="68">
        <v>2</v>
      </c>
      <c r="H70" s="171">
        <v>16.399999999999999</v>
      </c>
      <c r="I70" s="171">
        <v>18.399999999999999</v>
      </c>
      <c r="J70" s="171">
        <v>3</v>
      </c>
      <c r="K70" s="171">
        <v>99.5</v>
      </c>
      <c r="L70" s="165">
        <v>89</v>
      </c>
      <c r="M70" s="171">
        <v>2.8</v>
      </c>
      <c r="N70" s="171">
        <v>4.9000000000000004</v>
      </c>
      <c r="O70" s="171">
        <v>7.6</v>
      </c>
      <c r="P70" s="171">
        <v>5.7</v>
      </c>
      <c r="Q70" s="171">
        <v>-0.9</v>
      </c>
      <c r="R70" s="171">
        <v>0</v>
      </c>
      <c r="S70" s="178">
        <v>-2.1</v>
      </c>
      <c r="T70" s="171">
        <v>-0.4</v>
      </c>
      <c r="U70" s="171">
        <v>18.2</v>
      </c>
      <c r="V70" s="171">
        <v>19.899999999999999</v>
      </c>
      <c r="W70" s="171">
        <v>10.9</v>
      </c>
      <c r="X70" s="171">
        <v>0.4</v>
      </c>
      <c r="Y70" s="68">
        <v>0</v>
      </c>
      <c r="Z70" s="68">
        <v>0.04</v>
      </c>
      <c r="AA70" s="68">
        <v>0.01</v>
      </c>
      <c r="AB70" s="71">
        <v>-8.9999999999999993E-3</v>
      </c>
      <c r="AC70" s="68">
        <v>161</v>
      </c>
      <c r="AD70" s="68">
        <v>160</v>
      </c>
      <c r="AE70" s="49"/>
    </row>
    <row r="71" spans="1:31" ht="15">
      <c r="A71" s="48">
        <v>51</v>
      </c>
      <c r="B71" s="68" t="s">
        <v>443</v>
      </c>
      <c r="C71" s="68" t="s">
        <v>425</v>
      </c>
      <c r="D71" s="68">
        <v>207551</v>
      </c>
      <c r="E71" s="68">
        <v>174104</v>
      </c>
      <c r="F71" s="68">
        <v>174778</v>
      </c>
      <c r="G71" s="68">
        <v>2</v>
      </c>
      <c r="H71" s="171">
        <v>18.5</v>
      </c>
      <c r="I71" s="171">
        <v>19.3</v>
      </c>
      <c r="J71" s="171">
        <v>3.6</v>
      </c>
      <c r="K71" s="171">
        <v>99.1</v>
      </c>
      <c r="L71" s="165">
        <v>82</v>
      </c>
      <c r="M71" s="171">
        <v>2.2000000000000002</v>
      </c>
      <c r="N71" s="171">
        <v>4</v>
      </c>
      <c r="O71" s="171">
        <v>4.9000000000000004</v>
      </c>
      <c r="P71" s="171">
        <v>3.9</v>
      </c>
      <c r="Q71" s="171">
        <v>-0.8</v>
      </c>
      <c r="R71" s="171">
        <v>0.2</v>
      </c>
      <c r="S71" s="171">
        <v>-1.5</v>
      </c>
      <c r="T71" s="171">
        <v>0</v>
      </c>
      <c r="U71" s="171">
        <v>25.1</v>
      </c>
      <c r="V71" s="180">
        <v>30.4</v>
      </c>
      <c r="W71" s="171">
        <v>4.5999999999999996</v>
      </c>
      <c r="X71" s="171">
        <v>-0.1</v>
      </c>
      <c r="Y71" s="68">
        <v>-0.01</v>
      </c>
      <c r="Z71" s="68">
        <v>-0.02</v>
      </c>
      <c r="AA71" s="68">
        <v>0.03</v>
      </c>
      <c r="AB71" s="71">
        <v>-2.9000000000000001E-2</v>
      </c>
      <c r="AC71" s="69">
        <v>169</v>
      </c>
      <c r="AD71" s="68">
        <v>166</v>
      </c>
      <c r="AE71" s="49"/>
    </row>
    <row r="72" spans="1:31" ht="15">
      <c r="A72" s="48">
        <v>52</v>
      </c>
      <c r="B72" s="68" t="s">
        <v>443</v>
      </c>
      <c r="C72" s="68" t="s">
        <v>425</v>
      </c>
      <c r="D72" s="68">
        <v>208217</v>
      </c>
      <c r="E72" s="68">
        <v>186168</v>
      </c>
      <c r="F72" s="68">
        <v>124977</v>
      </c>
      <c r="G72" s="68">
        <v>2</v>
      </c>
      <c r="H72" s="171">
        <v>15.8</v>
      </c>
      <c r="I72" s="171">
        <v>14.4</v>
      </c>
      <c r="J72" s="171">
        <v>2.2999999999999998</v>
      </c>
      <c r="K72" s="171">
        <v>99.6</v>
      </c>
      <c r="L72" s="165">
        <v>90</v>
      </c>
      <c r="M72" s="171">
        <v>3.3</v>
      </c>
      <c r="N72" s="171">
        <v>4.0999999999999996</v>
      </c>
      <c r="O72" s="171">
        <v>5.3</v>
      </c>
      <c r="P72" s="171">
        <v>3.5</v>
      </c>
      <c r="Q72" s="171">
        <v>0.1</v>
      </c>
      <c r="R72" s="171">
        <v>0.6</v>
      </c>
      <c r="S72" s="176">
        <v>-1.6</v>
      </c>
      <c r="T72" s="171">
        <v>-1.3</v>
      </c>
      <c r="U72" s="171">
        <v>22.4</v>
      </c>
      <c r="V72" s="176">
        <v>26.9</v>
      </c>
      <c r="W72" s="171">
        <v>10.199999999999999</v>
      </c>
      <c r="X72" s="171">
        <v>0.3</v>
      </c>
      <c r="Y72" s="68">
        <v>0.01</v>
      </c>
      <c r="Z72" s="68">
        <v>-0.02</v>
      </c>
      <c r="AA72" s="68">
        <v>0.02</v>
      </c>
      <c r="AB72" s="71">
        <v>4.0000000000000001E-3</v>
      </c>
      <c r="AC72" s="69">
        <v>172</v>
      </c>
      <c r="AD72" s="69">
        <v>174</v>
      </c>
      <c r="AE72" s="49"/>
    </row>
    <row r="73" spans="1:31" ht="15">
      <c r="A73" s="48">
        <v>53</v>
      </c>
      <c r="B73" s="68" t="s">
        <v>443</v>
      </c>
      <c r="C73" s="68" t="s">
        <v>425</v>
      </c>
      <c r="D73" s="68">
        <v>207555</v>
      </c>
      <c r="E73" s="68">
        <v>186431</v>
      </c>
      <c r="F73" s="68">
        <v>175265</v>
      </c>
      <c r="G73" s="68">
        <v>2</v>
      </c>
      <c r="H73" s="171">
        <v>17.899999999999999</v>
      </c>
      <c r="I73" s="171">
        <v>15.8</v>
      </c>
      <c r="J73" s="171">
        <v>2.8</v>
      </c>
      <c r="K73" s="171">
        <v>99.2</v>
      </c>
      <c r="L73" s="165">
        <v>91.5</v>
      </c>
      <c r="M73" s="171">
        <v>4.0999999999999996</v>
      </c>
      <c r="N73" s="176">
        <v>6</v>
      </c>
      <c r="O73" s="171">
        <v>7.9</v>
      </c>
      <c r="P73" s="171">
        <v>5.3</v>
      </c>
      <c r="Q73" s="171">
        <v>-0.7</v>
      </c>
      <c r="R73" s="171">
        <v>-0.3</v>
      </c>
      <c r="S73" s="171">
        <v>-1.5</v>
      </c>
      <c r="T73" s="171">
        <v>-0.4</v>
      </c>
      <c r="U73" s="176">
        <v>27.6</v>
      </c>
      <c r="V73" s="176">
        <v>26.5</v>
      </c>
      <c r="W73" s="171">
        <v>13.8</v>
      </c>
      <c r="X73" s="171">
        <v>0</v>
      </c>
      <c r="Y73" s="68">
        <v>0.01</v>
      </c>
      <c r="Z73" s="68">
        <v>0.03</v>
      </c>
      <c r="AA73" s="72">
        <v>0.05</v>
      </c>
      <c r="AB73" s="71">
        <v>8.9999999999999993E-3</v>
      </c>
      <c r="AC73" s="72">
        <v>177</v>
      </c>
      <c r="AD73" s="69">
        <v>173</v>
      </c>
      <c r="AE73" s="49"/>
    </row>
    <row r="74" spans="1:31" ht="15">
      <c r="A74" s="48">
        <v>54</v>
      </c>
      <c r="B74" s="68" t="s">
        <v>443</v>
      </c>
      <c r="C74" s="68" t="s">
        <v>425</v>
      </c>
      <c r="D74" s="68">
        <v>208012</v>
      </c>
      <c r="E74" s="68">
        <v>186630</v>
      </c>
      <c r="F74" s="68">
        <v>186398</v>
      </c>
      <c r="G74" s="68">
        <v>2</v>
      </c>
      <c r="H74" s="171">
        <v>19.399999999999999</v>
      </c>
      <c r="I74" s="171">
        <v>15.4</v>
      </c>
      <c r="J74" s="171">
        <v>3</v>
      </c>
      <c r="K74" s="171">
        <v>99.15</v>
      </c>
      <c r="L74" s="165">
        <v>94</v>
      </c>
      <c r="M74" s="171">
        <v>2.1</v>
      </c>
      <c r="N74" s="171">
        <v>3</v>
      </c>
      <c r="O74" s="171">
        <v>5.6</v>
      </c>
      <c r="P74" s="171">
        <v>4.3</v>
      </c>
      <c r="Q74" s="171">
        <v>-0.1</v>
      </c>
      <c r="R74" s="171">
        <v>0.3</v>
      </c>
      <c r="S74" s="171">
        <v>-0.8</v>
      </c>
      <c r="T74" s="171">
        <v>-0.7</v>
      </c>
      <c r="U74" s="178">
        <v>29.7</v>
      </c>
      <c r="V74" s="178">
        <v>28.5</v>
      </c>
      <c r="W74" s="171">
        <v>11.7</v>
      </c>
      <c r="X74" s="171">
        <v>0</v>
      </c>
      <c r="Y74" s="73">
        <v>0.05</v>
      </c>
      <c r="Z74" s="68">
        <v>0.01</v>
      </c>
      <c r="AA74" s="72">
        <v>0.05</v>
      </c>
      <c r="AB74" s="71">
        <v>0.03</v>
      </c>
      <c r="AC74" s="72">
        <v>176</v>
      </c>
      <c r="AD74" s="72">
        <v>177</v>
      </c>
      <c r="AE74" s="49"/>
    </row>
    <row r="75" spans="1:31" ht="15">
      <c r="A75" s="48">
        <v>55</v>
      </c>
      <c r="B75" s="68" t="s">
        <v>443</v>
      </c>
      <c r="C75" s="68" t="s">
        <v>425</v>
      </c>
      <c r="D75" s="68">
        <v>207655</v>
      </c>
      <c r="E75" s="68">
        <v>174104</v>
      </c>
      <c r="F75" s="68">
        <v>164655</v>
      </c>
      <c r="G75" s="68">
        <v>2</v>
      </c>
      <c r="H75" s="171">
        <v>17.3</v>
      </c>
      <c r="I75" s="171">
        <v>17</v>
      </c>
      <c r="J75" s="171">
        <v>2.9</v>
      </c>
      <c r="K75" s="171">
        <v>99.8</v>
      </c>
      <c r="L75" s="165">
        <v>94.5</v>
      </c>
      <c r="M75" s="171">
        <v>2.6</v>
      </c>
      <c r="N75" s="171">
        <v>4.3</v>
      </c>
      <c r="O75" s="171">
        <v>5.0999999999999996</v>
      </c>
      <c r="P75" s="171">
        <v>3</v>
      </c>
      <c r="Q75" s="171">
        <v>-0.5</v>
      </c>
      <c r="R75" s="171">
        <v>1.1000000000000001</v>
      </c>
      <c r="S75" s="178">
        <v>-2.2000000000000002</v>
      </c>
      <c r="T75" s="171">
        <v>-0.5</v>
      </c>
      <c r="U75" s="171">
        <v>21.4</v>
      </c>
      <c r="V75" s="176">
        <v>26.4</v>
      </c>
      <c r="W75" s="171">
        <v>9.6</v>
      </c>
      <c r="X75" s="171">
        <v>-0.1</v>
      </c>
      <c r="Y75" s="69">
        <v>0.04</v>
      </c>
      <c r="Z75" s="68">
        <v>0.01</v>
      </c>
      <c r="AA75" s="72">
        <v>0.05</v>
      </c>
      <c r="AB75" s="71">
        <v>-2.8000000000000001E-2</v>
      </c>
      <c r="AC75" s="69">
        <v>167</v>
      </c>
      <c r="AD75" s="69">
        <v>169</v>
      </c>
      <c r="AE75" s="49"/>
    </row>
    <row r="76" spans="1:31" ht="15">
      <c r="A76" s="48">
        <v>56</v>
      </c>
      <c r="B76" s="68" t="s">
        <v>443</v>
      </c>
      <c r="C76" s="68" t="s">
        <v>425</v>
      </c>
      <c r="D76" s="68">
        <v>207115</v>
      </c>
      <c r="E76" s="68">
        <v>174113</v>
      </c>
      <c r="F76" s="68">
        <v>176096</v>
      </c>
      <c r="G76" s="68">
        <v>2</v>
      </c>
      <c r="H76" s="171">
        <v>17.2</v>
      </c>
      <c r="I76" s="171">
        <v>16.399999999999999</v>
      </c>
      <c r="J76" s="171">
        <v>2.8</v>
      </c>
      <c r="K76" s="171">
        <v>99.5</v>
      </c>
      <c r="L76" s="165">
        <v>94.5</v>
      </c>
      <c r="M76" s="171">
        <v>3.6</v>
      </c>
      <c r="N76" s="171">
        <v>5</v>
      </c>
      <c r="O76" s="176">
        <v>8.6</v>
      </c>
      <c r="P76" s="171">
        <v>6.4</v>
      </c>
      <c r="Q76" s="171">
        <v>-0.3</v>
      </c>
      <c r="R76" s="171">
        <v>0.1</v>
      </c>
      <c r="S76" s="171">
        <v>-1.5</v>
      </c>
      <c r="T76" s="171">
        <v>0</v>
      </c>
      <c r="U76" s="171">
        <v>22.5</v>
      </c>
      <c r="V76" s="178">
        <v>27.2</v>
      </c>
      <c r="W76" s="171">
        <v>10.9</v>
      </c>
      <c r="X76" s="171">
        <v>0.1</v>
      </c>
      <c r="Y76" s="68">
        <v>0.02</v>
      </c>
      <c r="Z76" s="68">
        <v>0</v>
      </c>
      <c r="AA76" s="68">
        <v>0.03</v>
      </c>
      <c r="AB76" s="71">
        <v>-3.0000000000000001E-3</v>
      </c>
      <c r="AC76" s="69">
        <v>166</v>
      </c>
      <c r="AD76" s="69">
        <v>169</v>
      </c>
      <c r="AE76" s="49"/>
    </row>
    <row r="77" spans="1:31" ht="15">
      <c r="A77" s="48">
        <v>57</v>
      </c>
      <c r="B77" s="68" t="s">
        <v>443</v>
      </c>
      <c r="C77" s="68" t="s">
        <v>425</v>
      </c>
      <c r="D77" s="68">
        <v>207750</v>
      </c>
      <c r="E77" s="68">
        <v>186431</v>
      </c>
      <c r="F77" s="68">
        <v>174443</v>
      </c>
      <c r="G77" s="68">
        <v>2</v>
      </c>
      <c r="H77" s="171">
        <v>16.2</v>
      </c>
      <c r="I77" s="171">
        <v>17.399999999999999</v>
      </c>
      <c r="J77" s="171">
        <v>2.8</v>
      </c>
      <c r="K77" s="171">
        <v>99.5</v>
      </c>
      <c r="L77" s="165">
        <v>95</v>
      </c>
      <c r="M77" s="176">
        <v>5.3</v>
      </c>
      <c r="N77" s="178">
        <v>7.1</v>
      </c>
      <c r="O77" s="178">
        <v>9.6999999999999993</v>
      </c>
      <c r="P77" s="171">
        <v>6.8</v>
      </c>
      <c r="Q77" s="171">
        <v>-1</v>
      </c>
      <c r="R77" s="171">
        <v>0.3</v>
      </c>
      <c r="S77" s="176">
        <v>-1.7</v>
      </c>
      <c r="T77" s="171">
        <v>-0.8</v>
      </c>
      <c r="U77" s="171">
        <v>25</v>
      </c>
      <c r="V77" s="176">
        <v>24.8</v>
      </c>
      <c r="W77" s="171">
        <v>8.3000000000000007</v>
      </c>
      <c r="X77" s="171">
        <v>-0.1</v>
      </c>
      <c r="Y77" s="68">
        <v>0</v>
      </c>
      <c r="Z77" s="70">
        <v>0.05</v>
      </c>
      <c r="AA77" s="68">
        <v>0.03</v>
      </c>
      <c r="AB77" s="71">
        <v>2.8000000000000001E-2</v>
      </c>
      <c r="AC77" s="72">
        <v>177</v>
      </c>
      <c r="AD77" s="72">
        <v>180</v>
      </c>
      <c r="AE77" s="49"/>
    </row>
    <row r="78" spans="1:31" ht="15">
      <c r="A78" s="48">
        <v>58</v>
      </c>
      <c r="B78" s="68" t="s">
        <v>443</v>
      </c>
      <c r="C78" s="68" t="s">
        <v>425</v>
      </c>
      <c r="D78" s="68">
        <v>207242</v>
      </c>
      <c r="E78" s="68">
        <v>174094</v>
      </c>
      <c r="F78" s="68">
        <v>176475</v>
      </c>
      <c r="G78" s="68">
        <v>2</v>
      </c>
      <c r="H78" s="171">
        <v>17.899999999999999</v>
      </c>
      <c r="I78" s="171">
        <v>14</v>
      </c>
      <c r="J78" s="171">
        <v>2.5</v>
      </c>
      <c r="K78" s="171">
        <v>99.9</v>
      </c>
      <c r="L78" s="165">
        <v>96.5</v>
      </c>
      <c r="M78" s="171">
        <v>3.4</v>
      </c>
      <c r="N78" s="171">
        <v>5.5</v>
      </c>
      <c r="O78" s="171">
        <v>8</v>
      </c>
      <c r="P78" s="171">
        <v>4.7</v>
      </c>
      <c r="Q78" s="171">
        <v>-0.5</v>
      </c>
      <c r="R78" s="171">
        <v>-0.4</v>
      </c>
      <c r="S78" s="176">
        <v>-1.9</v>
      </c>
      <c r="T78" s="171">
        <v>-0.5</v>
      </c>
      <c r="U78" s="180">
        <v>32.9</v>
      </c>
      <c r="V78" s="180">
        <v>34.9</v>
      </c>
      <c r="W78" s="171">
        <v>13.1</v>
      </c>
      <c r="X78" s="171">
        <v>-0.4</v>
      </c>
      <c r="Y78" s="68">
        <v>0.02</v>
      </c>
      <c r="Z78" s="70">
        <v>0.09</v>
      </c>
      <c r="AA78" s="68">
        <v>0.03</v>
      </c>
      <c r="AB78" s="71">
        <v>5.3999999999999999E-2</v>
      </c>
      <c r="AC78" s="74">
        <v>198</v>
      </c>
      <c r="AD78" s="74">
        <v>197</v>
      </c>
      <c r="AE78" s="49"/>
    </row>
    <row r="79" spans="1:31" ht="15">
      <c r="A79" s="48">
        <v>59</v>
      </c>
      <c r="B79" s="68" t="s">
        <v>443</v>
      </c>
      <c r="C79" s="68" t="s">
        <v>425</v>
      </c>
      <c r="D79" s="68">
        <v>207129</v>
      </c>
      <c r="E79" s="68">
        <v>165410</v>
      </c>
      <c r="F79" s="68">
        <v>176832</v>
      </c>
      <c r="G79" s="68">
        <v>2</v>
      </c>
      <c r="H79" s="171">
        <v>19.100000000000001</v>
      </c>
      <c r="I79" s="171">
        <v>18.100000000000001</v>
      </c>
      <c r="J79" s="171">
        <v>3.5</v>
      </c>
      <c r="K79" s="171">
        <v>98.4</v>
      </c>
      <c r="L79" s="165">
        <v>98</v>
      </c>
      <c r="M79" s="171">
        <v>3.9</v>
      </c>
      <c r="N79" s="171">
        <v>5</v>
      </c>
      <c r="O79" s="171">
        <v>7.3</v>
      </c>
      <c r="P79" s="171">
        <v>4.9000000000000004</v>
      </c>
      <c r="Q79" s="171">
        <v>-0.6</v>
      </c>
      <c r="R79" s="171">
        <v>0.6</v>
      </c>
      <c r="S79" s="171">
        <v>-0.9</v>
      </c>
      <c r="T79" s="171">
        <v>-0.4</v>
      </c>
      <c r="U79" s="176">
        <v>28</v>
      </c>
      <c r="V79" s="180">
        <v>31.7</v>
      </c>
      <c r="W79" s="171">
        <v>12.6</v>
      </c>
      <c r="X79" s="171">
        <v>0.1</v>
      </c>
      <c r="Y79" s="68">
        <v>0.02</v>
      </c>
      <c r="Z79" s="68">
        <v>0</v>
      </c>
      <c r="AA79" s="69">
        <v>0.04</v>
      </c>
      <c r="AB79" s="71">
        <v>-1.7999999999999999E-2</v>
      </c>
      <c r="AC79" s="69">
        <v>167</v>
      </c>
      <c r="AD79" s="69">
        <v>172</v>
      </c>
      <c r="AE79" s="49"/>
    </row>
    <row r="80" spans="1:31" ht="15.75" thickBot="1">
      <c r="A80" s="132">
        <v>60</v>
      </c>
      <c r="B80" s="133" t="s">
        <v>443</v>
      </c>
      <c r="C80" s="133" t="s">
        <v>425</v>
      </c>
      <c r="D80" s="133">
        <v>207229</v>
      </c>
      <c r="E80" s="133">
        <v>186431</v>
      </c>
      <c r="F80" s="133">
        <v>174246</v>
      </c>
      <c r="G80" s="133">
        <v>2</v>
      </c>
      <c r="H80" s="172">
        <v>18.8</v>
      </c>
      <c r="I80" s="172">
        <v>17.5</v>
      </c>
      <c r="J80" s="172">
        <v>3.3</v>
      </c>
      <c r="K80" s="172">
        <v>99</v>
      </c>
      <c r="L80" s="166">
        <v>99</v>
      </c>
      <c r="M80" s="172">
        <v>4</v>
      </c>
      <c r="N80" s="182">
        <v>6</v>
      </c>
      <c r="O80" s="182">
        <v>8.3000000000000007</v>
      </c>
      <c r="P80" s="172">
        <v>6.7</v>
      </c>
      <c r="Q80" s="172">
        <v>-0.2</v>
      </c>
      <c r="R80" s="172">
        <v>0</v>
      </c>
      <c r="S80" s="172">
        <v>-1.3</v>
      </c>
      <c r="T80" s="172">
        <v>-1.3</v>
      </c>
      <c r="U80" s="172">
        <v>22.7</v>
      </c>
      <c r="V80" s="182">
        <v>25.3</v>
      </c>
      <c r="W80" s="172">
        <v>5.8</v>
      </c>
      <c r="X80" s="172">
        <v>0.2</v>
      </c>
      <c r="Y80" s="133">
        <v>0.03</v>
      </c>
      <c r="Z80" s="135">
        <v>0.09</v>
      </c>
      <c r="AA80" s="133">
        <v>0.03</v>
      </c>
      <c r="AB80" s="136">
        <v>4.2999999999999997E-2</v>
      </c>
      <c r="AC80" s="137">
        <v>178</v>
      </c>
      <c r="AD80" s="137">
        <v>179</v>
      </c>
      <c r="AE80" s="138"/>
    </row>
    <row r="81" spans="1:31" ht="15.75" thickBot="1">
      <c r="A81" s="127" t="s">
        <v>555</v>
      </c>
      <c r="B81" s="128" t="s">
        <v>442</v>
      </c>
      <c r="C81" s="123" t="s">
        <v>424</v>
      </c>
      <c r="D81" s="128">
        <v>204636</v>
      </c>
      <c r="E81" s="128" t="s">
        <v>440</v>
      </c>
      <c r="F81" s="128"/>
      <c r="G81" s="123">
        <v>1</v>
      </c>
      <c r="H81" s="141">
        <v>15.6</v>
      </c>
      <c r="I81" s="141">
        <v>14.2</v>
      </c>
      <c r="J81" s="141">
        <v>2.2000000000000002</v>
      </c>
      <c r="K81" s="141">
        <v>99.9</v>
      </c>
      <c r="L81" s="167">
        <v>106</v>
      </c>
      <c r="M81" s="141">
        <v>4.4000000000000004</v>
      </c>
      <c r="N81" s="141">
        <v>5.5</v>
      </c>
      <c r="O81" s="141">
        <v>7</v>
      </c>
      <c r="P81" s="141">
        <v>4.9000000000000004</v>
      </c>
      <c r="Q81" s="141">
        <v>-0.6</v>
      </c>
      <c r="R81" s="141">
        <v>-0.6</v>
      </c>
      <c r="S81" s="142">
        <v>-1.9</v>
      </c>
      <c r="T81" s="142">
        <v>-1.5</v>
      </c>
      <c r="U81" s="141">
        <v>20.9</v>
      </c>
      <c r="V81" s="141">
        <v>19.600000000000001</v>
      </c>
      <c r="W81" s="141">
        <v>12</v>
      </c>
      <c r="X81" s="141">
        <v>-0.3</v>
      </c>
      <c r="Y81" s="128"/>
      <c r="Z81" s="128"/>
      <c r="AA81" s="128"/>
      <c r="AB81" s="130"/>
      <c r="AC81" s="129">
        <v>170</v>
      </c>
      <c r="AD81" s="128">
        <v>165</v>
      </c>
      <c r="AE81" s="131"/>
    </row>
    <row r="82" spans="1:31" ht="15">
      <c r="A82" s="126">
        <v>62</v>
      </c>
      <c r="B82" s="102" t="s">
        <v>442</v>
      </c>
      <c r="C82" s="102" t="s">
        <v>423</v>
      </c>
      <c r="D82" s="102">
        <v>202825</v>
      </c>
      <c r="E82" s="102">
        <v>171737</v>
      </c>
      <c r="F82" s="102">
        <v>182462</v>
      </c>
      <c r="G82" s="102">
        <v>2</v>
      </c>
      <c r="H82" s="170">
        <v>18.5</v>
      </c>
      <c r="I82" s="170">
        <v>13.3</v>
      </c>
      <c r="J82" s="170">
        <v>2.5</v>
      </c>
      <c r="K82" s="170">
        <v>99.6</v>
      </c>
      <c r="L82" s="164">
        <v>97.5</v>
      </c>
      <c r="M82" s="183">
        <v>5.6</v>
      </c>
      <c r="N82" s="184">
        <v>8.1999999999999993</v>
      </c>
      <c r="O82" s="185">
        <v>10.7</v>
      </c>
      <c r="P82" s="185">
        <v>8.6999999999999993</v>
      </c>
      <c r="Q82" s="170">
        <v>0</v>
      </c>
      <c r="R82" s="170">
        <v>0.6</v>
      </c>
      <c r="S82" s="170">
        <v>-0.9</v>
      </c>
      <c r="T82" s="177">
        <v>-1.6</v>
      </c>
      <c r="U82" s="170">
        <v>18.600000000000001</v>
      </c>
      <c r="V82" s="170">
        <v>15.6</v>
      </c>
      <c r="W82" s="170">
        <v>9.1</v>
      </c>
      <c r="X82" s="170">
        <v>-0.1</v>
      </c>
      <c r="Y82" s="104">
        <v>0.04</v>
      </c>
      <c r="Z82" s="106">
        <v>0.13</v>
      </c>
      <c r="AA82" s="102">
        <v>0.03</v>
      </c>
      <c r="AB82" s="140">
        <v>8.2000000000000003E-2</v>
      </c>
      <c r="AC82" s="104">
        <v>170</v>
      </c>
      <c r="AD82" s="139">
        <v>179</v>
      </c>
      <c r="AE82" s="108"/>
    </row>
    <row r="83" spans="1:31" ht="15">
      <c r="A83" s="47">
        <v>63</v>
      </c>
      <c r="B83" s="68" t="s">
        <v>442</v>
      </c>
      <c r="C83" s="68" t="s">
        <v>424</v>
      </c>
      <c r="D83" s="68">
        <v>200089</v>
      </c>
      <c r="E83" s="68" t="s">
        <v>439</v>
      </c>
      <c r="F83" s="68">
        <v>182460</v>
      </c>
      <c r="G83" s="68">
        <v>2</v>
      </c>
      <c r="H83" s="171">
        <v>16.600000000000001</v>
      </c>
      <c r="I83" s="171">
        <v>18.7</v>
      </c>
      <c r="J83" s="171">
        <v>3.1</v>
      </c>
      <c r="K83" s="171">
        <v>99.4</v>
      </c>
      <c r="L83" s="165">
        <v>94.5</v>
      </c>
      <c r="M83" s="171">
        <v>4</v>
      </c>
      <c r="N83" s="176">
        <v>6.6</v>
      </c>
      <c r="O83" s="176">
        <v>9</v>
      </c>
      <c r="P83" s="176">
        <v>8.4</v>
      </c>
      <c r="Q83" s="171">
        <v>-0.6</v>
      </c>
      <c r="R83" s="171">
        <v>-0.6</v>
      </c>
      <c r="S83" s="176">
        <v>-1.6</v>
      </c>
      <c r="T83" s="171">
        <v>-0.9</v>
      </c>
      <c r="U83" s="178">
        <v>28.8</v>
      </c>
      <c r="V83" s="176">
        <v>26.8</v>
      </c>
      <c r="W83" s="176">
        <v>14.9</v>
      </c>
      <c r="X83" s="171">
        <v>-0.7</v>
      </c>
      <c r="Y83" s="73">
        <v>0.05</v>
      </c>
      <c r="Z83" s="68">
        <v>-0.11</v>
      </c>
      <c r="AA83" s="74">
        <v>7.0000000000000007E-2</v>
      </c>
      <c r="AB83" s="71">
        <v>-2.9000000000000001E-2</v>
      </c>
      <c r="AC83" s="69">
        <v>171</v>
      </c>
      <c r="AD83" s="68">
        <v>165</v>
      </c>
      <c r="AE83" s="49"/>
    </row>
    <row r="84" spans="1:31" ht="15">
      <c r="A84" s="47">
        <v>64</v>
      </c>
      <c r="B84" s="68" t="s">
        <v>442</v>
      </c>
      <c r="C84" s="68" t="s">
        <v>423</v>
      </c>
      <c r="D84" s="68">
        <v>200281</v>
      </c>
      <c r="E84" s="68">
        <v>180261</v>
      </c>
      <c r="F84" s="68">
        <v>160545</v>
      </c>
      <c r="G84" s="68">
        <v>2</v>
      </c>
      <c r="H84" s="171">
        <v>16.5</v>
      </c>
      <c r="I84" s="171">
        <v>16.3</v>
      </c>
      <c r="J84" s="171">
        <v>2.7</v>
      </c>
      <c r="K84" s="171">
        <v>99.7</v>
      </c>
      <c r="L84" s="165">
        <v>93</v>
      </c>
      <c r="M84" s="181">
        <v>5.6</v>
      </c>
      <c r="N84" s="176">
        <v>7</v>
      </c>
      <c r="O84" s="176">
        <v>9</v>
      </c>
      <c r="P84" s="171">
        <v>6.1</v>
      </c>
      <c r="Q84" s="171">
        <v>-0.3</v>
      </c>
      <c r="R84" s="171">
        <v>0.1</v>
      </c>
      <c r="S84" s="171">
        <v>-1.5</v>
      </c>
      <c r="T84" s="171">
        <v>-0.9</v>
      </c>
      <c r="U84" s="176">
        <v>26.5</v>
      </c>
      <c r="V84" s="176">
        <v>24</v>
      </c>
      <c r="W84" s="171">
        <v>9.5</v>
      </c>
      <c r="X84" s="171">
        <v>0.6</v>
      </c>
      <c r="Y84" s="68">
        <v>0.02</v>
      </c>
      <c r="Z84" s="70">
        <v>0.08</v>
      </c>
      <c r="AA84" s="68">
        <v>0.02</v>
      </c>
      <c r="AB84" s="77">
        <v>6.8000000000000005E-2</v>
      </c>
      <c r="AC84" s="74">
        <v>180</v>
      </c>
      <c r="AD84" s="72">
        <v>185</v>
      </c>
      <c r="AE84" s="49"/>
    </row>
    <row r="85" spans="1:31" ht="15">
      <c r="A85" s="47">
        <v>65</v>
      </c>
      <c r="B85" s="68" t="s">
        <v>442</v>
      </c>
      <c r="C85" s="68"/>
      <c r="D85" s="68">
        <v>203663</v>
      </c>
      <c r="E85" s="68" t="s">
        <v>440</v>
      </c>
      <c r="F85" s="68"/>
      <c r="G85" s="68">
        <v>1</v>
      </c>
      <c r="H85" s="171">
        <v>17.2</v>
      </c>
      <c r="I85" s="171">
        <v>19.2</v>
      </c>
      <c r="J85" s="171">
        <v>3.3</v>
      </c>
      <c r="K85" s="171">
        <v>99.3</v>
      </c>
      <c r="L85" s="165">
        <v>95</v>
      </c>
      <c r="M85" s="171">
        <v>3.9</v>
      </c>
      <c r="N85" s="171">
        <v>5.8</v>
      </c>
      <c r="O85" s="171">
        <v>6.9</v>
      </c>
      <c r="P85" s="171">
        <v>4.7</v>
      </c>
      <c r="Q85" s="171">
        <v>-0.6</v>
      </c>
      <c r="R85" s="171">
        <v>-0.2</v>
      </c>
      <c r="S85" s="171">
        <v>-1</v>
      </c>
      <c r="T85" s="171">
        <v>0.1</v>
      </c>
      <c r="U85" s="178">
        <v>31</v>
      </c>
      <c r="V85" s="180">
        <v>30.5</v>
      </c>
      <c r="W85" s="171">
        <v>13</v>
      </c>
      <c r="X85" s="171">
        <v>0.2</v>
      </c>
      <c r="Y85" s="68"/>
      <c r="Z85" s="68"/>
      <c r="AA85" s="68"/>
      <c r="AB85" s="71"/>
      <c r="AC85" s="72">
        <v>175</v>
      </c>
      <c r="AD85" s="69">
        <v>176</v>
      </c>
      <c r="AE85" s="49"/>
    </row>
    <row r="86" spans="1:31" ht="15">
      <c r="A86" s="47">
        <v>66</v>
      </c>
      <c r="B86" s="68" t="s">
        <v>442</v>
      </c>
      <c r="C86" s="68" t="s">
        <v>423</v>
      </c>
      <c r="D86" s="68">
        <v>200150</v>
      </c>
      <c r="E86" s="68" t="s">
        <v>437</v>
      </c>
      <c r="F86" s="68">
        <v>176275</v>
      </c>
      <c r="G86" s="68">
        <v>2</v>
      </c>
      <c r="H86" s="171">
        <v>17.2</v>
      </c>
      <c r="I86" s="171">
        <v>17.8</v>
      </c>
      <c r="J86" s="171">
        <v>3.1</v>
      </c>
      <c r="K86" s="171">
        <v>99.1</v>
      </c>
      <c r="L86" s="165">
        <v>92</v>
      </c>
      <c r="M86" s="171">
        <v>3.5</v>
      </c>
      <c r="N86" s="171">
        <v>5</v>
      </c>
      <c r="O86" s="171">
        <v>7.8</v>
      </c>
      <c r="P86" s="171">
        <v>6.5</v>
      </c>
      <c r="Q86" s="171">
        <v>0</v>
      </c>
      <c r="R86" s="171">
        <v>0.4</v>
      </c>
      <c r="S86" s="176">
        <v>-1.7</v>
      </c>
      <c r="T86" s="171">
        <v>-1.3</v>
      </c>
      <c r="U86" s="171">
        <v>18.399999999999999</v>
      </c>
      <c r="V86" s="171">
        <v>20</v>
      </c>
      <c r="W86" s="171">
        <v>6.4</v>
      </c>
      <c r="X86" s="171">
        <v>0</v>
      </c>
      <c r="Y86" s="68">
        <v>0.03</v>
      </c>
      <c r="Z86" s="68">
        <v>0.02</v>
      </c>
      <c r="AA86" s="69">
        <v>0.04</v>
      </c>
      <c r="AB86" s="75">
        <v>9.4E-2</v>
      </c>
      <c r="AC86" s="72">
        <v>177</v>
      </c>
      <c r="AD86" s="74">
        <v>186</v>
      </c>
      <c r="AE86" s="49"/>
    </row>
    <row r="87" spans="1:31" ht="15.75" thickBot="1">
      <c r="A87" s="143">
        <v>67</v>
      </c>
      <c r="B87" s="133" t="s">
        <v>442</v>
      </c>
      <c r="C87" s="133" t="s">
        <v>424</v>
      </c>
      <c r="D87" s="133">
        <v>201033</v>
      </c>
      <c r="E87" s="133">
        <v>180292</v>
      </c>
      <c r="F87" s="133">
        <v>140823</v>
      </c>
      <c r="G87" s="133">
        <v>2</v>
      </c>
      <c r="H87" s="172">
        <v>16.2</v>
      </c>
      <c r="I87" s="172">
        <v>18.3</v>
      </c>
      <c r="J87" s="172">
        <v>3</v>
      </c>
      <c r="K87" s="172">
        <v>99.5</v>
      </c>
      <c r="L87" s="166">
        <v>89.5</v>
      </c>
      <c r="M87" s="186">
        <v>6.2</v>
      </c>
      <c r="N87" s="187">
        <v>7.3</v>
      </c>
      <c r="O87" s="172">
        <v>6.9</v>
      </c>
      <c r="P87" s="172">
        <v>4</v>
      </c>
      <c r="Q87" s="172">
        <v>-0.3</v>
      </c>
      <c r="R87" s="172">
        <v>0.2</v>
      </c>
      <c r="S87" s="182">
        <v>-1.8</v>
      </c>
      <c r="T87" s="172">
        <v>-0.4</v>
      </c>
      <c r="U87" s="172">
        <v>21.3</v>
      </c>
      <c r="V87" s="172">
        <v>14.8</v>
      </c>
      <c r="W87" s="172">
        <v>8.8000000000000007</v>
      </c>
      <c r="X87" s="172">
        <v>-0.2</v>
      </c>
      <c r="Y87" s="134">
        <v>0.04</v>
      </c>
      <c r="Z87" s="135">
        <v>0.09</v>
      </c>
      <c r="AA87" s="133">
        <v>0.01</v>
      </c>
      <c r="AB87" s="145">
        <v>0.09</v>
      </c>
      <c r="AC87" s="134">
        <v>169</v>
      </c>
      <c r="AD87" s="134">
        <v>172</v>
      </c>
      <c r="AE87" s="138"/>
    </row>
    <row r="88" spans="1:31" ht="15.75" thickBot="1">
      <c r="A88" s="127" t="s">
        <v>556</v>
      </c>
      <c r="B88" s="128" t="s">
        <v>442</v>
      </c>
      <c r="C88" s="123" t="s">
        <v>423</v>
      </c>
      <c r="D88" s="123">
        <v>203150</v>
      </c>
      <c r="E88" s="123">
        <v>183206</v>
      </c>
      <c r="F88" s="123">
        <v>162980</v>
      </c>
      <c r="G88" s="123">
        <v>1</v>
      </c>
      <c r="H88" s="173">
        <v>17</v>
      </c>
      <c r="I88" s="173">
        <v>14.9</v>
      </c>
      <c r="J88" s="173">
        <v>2.5</v>
      </c>
      <c r="K88" s="173">
        <v>99.75</v>
      </c>
      <c r="L88" s="167">
        <v>92</v>
      </c>
      <c r="M88" s="142">
        <v>5.2</v>
      </c>
      <c r="N88" s="147">
        <v>7.5</v>
      </c>
      <c r="O88" s="142">
        <v>9.1</v>
      </c>
      <c r="P88" s="141">
        <v>7</v>
      </c>
      <c r="Q88" s="141">
        <v>-0.4</v>
      </c>
      <c r="R88" s="141">
        <v>1.2</v>
      </c>
      <c r="S88" s="141">
        <v>-0.9</v>
      </c>
      <c r="T88" s="142">
        <v>-1.4</v>
      </c>
      <c r="U88" s="141">
        <v>20.399999999999999</v>
      </c>
      <c r="V88" s="141">
        <v>16.7</v>
      </c>
      <c r="W88" s="141">
        <v>9.9</v>
      </c>
      <c r="X88" s="141">
        <v>-0.2</v>
      </c>
      <c r="Y88" s="128">
        <v>0.01</v>
      </c>
      <c r="Z88" s="128">
        <v>-0.04</v>
      </c>
      <c r="AA88" s="128">
        <v>0.03</v>
      </c>
      <c r="AB88" s="130">
        <v>-0.08</v>
      </c>
      <c r="AC88" s="128">
        <v>146</v>
      </c>
      <c r="AD88" s="128">
        <v>147</v>
      </c>
      <c r="AE88" s="131"/>
    </row>
    <row r="89" spans="1:31" ht="15">
      <c r="A89" s="126">
        <v>69</v>
      </c>
      <c r="B89" s="102" t="s">
        <v>442</v>
      </c>
      <c r="C89" s="102" t="s">
        <v>424</v>
      </c>
      <c r="D89" s="102">
        <v>202036</v>
      </c>
      <c r="E89" s="102">
        <v>182953</v>
      </c>
      <c r="F89" s="102">
        <v>181736</v>
      </c>
      <c r="G89" s="102">
        <v>2</v>
      </c>
      <c r="H89" s="170">
        <v>20</v>
      </c>
      <c r="I89" s="170">
        <v>14.8</v>
      </c>
      <c r="J89" s="170">
        <v>3</v>
      </c>
      <c r="K89" s="170">
        <v>99.3</v>
      </c>
      <c r="L89" s="164">
        <v>88.5</v>
      </c>
      <c r="M89" s="177">
        <v>4.9000000000000004</v>
      </c>
      <c r="N89" s="177">
        <v>6</v>
      </c>
      <c r="O89" s="170">
        <v>6.7</v>
      </c>
      <c r="P89" s="170">
        <v>5.5</v>
      </c>
      <c r="Q89" s="170">
        <v>0.2</v>
      </c>
      <c r="R89" s="170">
        <v>1.1000000000000001</v>
      </c>
      <c r="S89" s="170">
        <v>0.9</v>
      </c>
      <c r="T89" s="188">
        <v>-2.9</v>
      </c>
      <c r="U89" s="177">
        <v>25.9</v>
      </c>
      <c r="V89" s="170">
        <v>22.2</v>
      </c>
      <c r="W89" s="177">
        <v>16.5</v>
      </c>
      <c r="X89" s="170">
        <v>-0.4</v>
      </c>
      <c r="Y89" s="104">
        <v>0.04</v>
      </c>
      <c r="Z89" s="105">
        <v>0.06</v>
      </c>
      <c r="AA89" s="102">
        <v>0.03</v>
      </c>
      <c r="AB89" s="146">
        <v>0.126</v>
      </c>
      <c r="AC89" s="104">
        <v>171</v>
      </c>
      <c r="AD89" s="106">
        <v>189</v>
      </c>
      <c r="AE89" s="108"/>
    </row>
    <row r="90" spans="1:31" ht="15">
      <c r="A90" s="47">
        <v>70</v>
      </c>
      <c r="B90" s="68" t="s">
        <v>442</v>
      </c>
      <c r="C90" s="68" t="s">
        <v>423</v>
      </c>
      <c r="D90" s="68">
        <v>203006</v>
      </c>
      <c r="E90" s="68">
        <v>180625</v>
      </c>
      <c r="F90" s="68">
        <v>173335</v>
      </c>
      <c r="G90" s="68">
        <v>1</v>
      </c>
      <c r="H90" s="171">
        <v>19.5</v>
      </c>
      <c r="I90" s="171">
        <v>13.9</v>
      </c>
      <c r="J90" s="171">
        <v>2.7</v>
      </c>
      <c r="K90" s="171">
        <v>99.4</v>
      </c>
      <c r="L90" s="165">
        <v>91</v>
      </c>
      <c r="M90" s="171">
        <v>4.3</v>
      </c>
      <c r="N90" s="171">
        <v>5.7</v>
      </c>
      <c r="O90" s="171">
        <v>7.8</v>
      </c>
      <c r="P90" s="171">
        <v>6.6</v>
      </c>
      <c r="Q90" s="171">
        <v>0.4</v>
      </c>
      <c r="R90" s="171">
        <v>0.4</v>
      </c>
      <c r="S90" s="171">
        <v>0</v>
      </c>
      <c r="T90" s="176">
        <v>-1.5</v>
      </c>
      <c r="U90" s="171">
        <v>21.9</v>
      </c>
      <c r="V90" s="176">
        <v>26.1</v>
      </c>
      <c r="W90" s="171">
        <v>8.6</v>
      </c>
      <c r="X90" s="171">
        <v>0.2</v>
      </c>
      <c r="Y90" s="69">
        <v>0.04</v>
      </c>
      <c r="Z90" s="70">
        <v>7.0000000000000007E-2</v>
      </c>
      <c r="AA90" s="72">
        <v>0.05</v>
      </c>
      <c r="AB90" s="77">
        <v>7.4999999999999997E-2</v>
      </c>
      <c r="AC90" s="69">
        <v>170</v>
      </c>
      <c r="AD90" s="72">
        <v>181</v>
      </c>
      <c r="AE90" s="49"/>
    </row>
    <row r="91" spans="1:31" ht="15">
      <c r="A91" s="47">
        <v>71</v>
      </c>
      <c r="B91" s="68" t="s">
        <v>442</v>
      </c>
      <c r="C91" s="68" t="s">
        <v>423</v>
      </c>
      <c r="D91" s="68">
        <v>200106</v>
      </c>
      <c r="E91" s="68" t="s">
        <v>439</v>
      </c>
      <c r="F91" s="68">
        <v>135040</v>
      </c>
      <c r="G91" s="68">
        <v>2</v>
      </c>
      <c r="H91" s="171">
        <v>16.100000000000001</v>
      </c>
      <c r="I91" s="171">
        <v>15.4</v>
      </c>
      <c r="J91" s="171">
        <v>2.5</v>
      </c>
      <c r="K91" s="171">
        <v>99.65</v>
      </c>
      <c r="L91" s="165">
        <v>86</v>
      </c>
      <c r="M91" s="171">
        <v>4.0999999999999996</v>
      </c>
      <c r="N91" s="171">
        <v>4.3</v>
      </c>
      <c r="O91" s="171">
        <v>5.5</v>
      </c>
      <c r="P91" s="171">
        <v>2.7</v>
      </c>
      <c r="Q91" s="171">
        <v>0.2</v>
      </c>
      <c r="R91" s="171">
        <v>0.3</v>
      </c>
      <c r="S91" s="171">
        <v>-1.5</v>
      </c>
      <c r="T91" s="171">
        <v>-1.2</v>
      </c>
      <c r="U91" s="178">
        <v>29.3</v>
      </c>
      <c r="V91" s="176">
        <v>23.9</v>
      </c>
      <c r="W91" s="171">
        <v>9.6</v>
      </c>
      <c r="X91" s="171">
        <v>-0.4</v>
      </c>
      <c r="Y91" s="73">
        <v>0.05</v>
      </c>
      <c r="Z91" s="68">
        <v>-0.03</v>
      </c>
      <c r="AA91" s="74">
        <v>0.06</v>
      </c>
      <c r="AB91" s="71">
        <v>-2.5999999999999999E-2</v>
      </c>
      <c r="AC91" s="69">
        <v>170</v>
      </c>
      <c r="AD91" s="68">
        <v>164</v>
      </c>
      <c r="AE91" s="49"/>
    </row>
    <row r="92" spans="1:31" ht="15">
      <c r="A92" s="47">
        <v>72</v>
      </c>
      <c r="B92" s="68" t="s">
        <v>442</v>
      </c>
      <c r="C92" s="68" t="s">
        <v>423</v>
      </c>
      <c r="D92" s="68">
        <v>200022</v>
      </c>
      <c r="E92" s="68" t="s">
        <v>439</v>
      </c>
      <c r="F92" s="68">
        <v>154026</v>
      </c>
      <c r="G92" s="68">
        <v>2</v>
      </c>
      <c r="H92" s="171">
        <v>17.399999999999999</v>
      </c>
      <c r="I92" s="171">
        <v>17.8</v>
      </c>
      <c r="J92" s="171">
        <v>3.1</v>
      </c>
      <c r="K92" s="171">
        <v>99.1</v>
      </c>
      <c r="L92" s="165">
        <v>86.5</v>
      </c>
      <c r="M92" s="171">
        <v>3.5</v>
      </c>
      <c r="N92" s="171">
        <v>4</v>
      </c>
      <c r="O92" s="171">
        <v>5.7</v>
      </c>
      <c r="P92" s="171">
        <v>3.7</v>
      </c>
      <c r="Q92" s="171">
        <v>-0.5</v>
      </c>
      <c r="R92" s="171">
        <v>-0.4</v>
      </c>
      <c r="S92" s="171">
        <v>-1.5</v>
      </c>
      <c r="T92" s="171">
        <v>-0.1</v>
      </c>
      <c r="U92" s="176">
        <v>27.4</v>
      </c>
      <c r="V92" s="178">
        <v>28.7</v>
      </c>
      <c r="W92" s="171">
        <v>10.4</v>
      </c>
      <c r="X92" s="171">
        <v>-0.5</v>
      </c>
      <c r="Y92" s="68">
        <v>0.02</v>
      </c>
      <c r="Z92" s="68">
        <v>-0.06</v>
      </c>
      <c r="AA92" s="74">
        <v>0.06</v>
      </c>
      <c r="AB92" s="71">
        <v>-4.0000000000000001E-3</v>
      </c>
      <c r="AC92" s="72">
        <v>173</v>
      </c>
      <c r="AD92" s="69">
        <v>168</v>
      </c>
      <c r="AE92" s="49"/>
    </row>
    <row r="93" spans="1:31" ht="15">
      <c r="A93" s="47">
        <v>73</v>
      </c>
      <c r="B93" s="68" t="s">
        <v>442</v>
      </c>
      <c r="C93" s="68" t="s">
        <v>425</v>
      </c>
      <c r="D93" s="68">
        <v>202388</v>
      </c>
      <c r="E93" s="68">
        <v>180467</v>
      </c>
      <c r="F93" s="68">
        <v>161111</v>
      </c>
      <c r="G93" s="68">
        <v>2</v>
      </c>
      <c r="H93" s="171">
        <v>17.3</v>
      </c>
      <c r="I93" s="171">
        <v>17.100000000000001</v>
      </c>
      <c r="J93" s="171">
        <v>3</v>
      </c>
      <c r="K93" s="171">
        <v>99.45</v>
      </c>
      <c r="L93" s="165">
        <v>88</v>
      </c>
      <c r="M93" s="181">
        <v>6</v>
      </c>
      <c r="N93" s="178">
        <v>7.6</v>
      </c>
      <c r="O93" s="176">
        <v>8.4</v>
      </c>
      <c r="P93" s="171">
        <v>6.8</v>
      </c>
      <c r="Q93" s="171">
        <v>0.2</v>
      </c>
      <c r="R93" s="171">
        <v>-0.4</v>
      </c>
      <c r="S93" s="171">
        <v>-0.8</v>
      </c>
      <c r="T93" s="171">
        <v>-1.3</v>
      </c>
      <c r="U93" s="171">
        <v>22.2</v>
      </c>
      <c r="V93" s="176">
        <v>24.4</v>
      </c>
      <c r="W93" s="171">
        <v>8.6</v>
      </c>
      <c r="X93" s="171">
        <v>0.4</v>
      </c>
      <c r="Y93" s="68">
        <v>0.03</v>
      </c>
      <c r="Z93" s="68">
        <v>-0.02</v>
      </c>
      <c r="AA93" s="72">
        <v>0.05</v>
      </c>
      <c r="AB93" s="71">
        <v>4.2999999999999997E-2</v>
      </c>
      <c r="AC93" s="69">
        <v>172</v>
      </c>
      <c r="AD93" s="69">
        <v>171</v>
      </c>
      <c r="AE93" s="49"/>
    </row>
    <row r="94" spans="1:31" ht="15.75" thickBot="1">
      <c r="A94" s="143">
        <v>74</v>
      </c>
      <c r="B94" s="133" t="s">
        <v>442</v>
      </c>
      <c r="C94" s="133" t="s">
        <v>423</v>
      </c>
      <c r="D94" s="133">
        <v>200410</v>
      </c>
      <c r="E94" s="133">
        <v>180362</v>
      </c>
      <c r="F94" s="133">
        <v>134208</v>
      </c>
      <c r="G94" s="133">
        <v>3</v>
      </c>
      <c r="H94" s="172">
        <v>20.100000000000001</v>
      </c>
      <c r="I94" s="172">
        <v>17.100000000000001</v>
      </c>
      <c r="J94" s="172">
        <v>3.4</v>
      </c>
      <c r="K94" s="172">
        <v>99.3</v>
      </c>
      <c r="L94" s="166">
        <v>88.5</v>
      </c>
      <c r="M94" s="182">
        <v>4.8</v>
      </c>
      <c r="N94" s="187">
        <v>7.2</v>
      </c>
      <c r="O94" s="182">
        <v>8.8000000000000007</v>
      </c>
      <c r="P94" s="172">
        <v>5.2</v>
      </c>
      <c r="Q94" s="172">
        <v>0.3</v>
      </c>
      <c r="R94" s="172">
        <v>0.5</v>
      </c>
      <c r="S94" s="172">
        <v>-0.2</v>
      </c>
      <c r="T94" s="172">
        <v>-0.1</v>
      </c>
      <c r="U94" s="187">
        <v>30.8</v>
      </c>
      <c r="V94" s="189">
        <v>30.3</v>
      </c>
      <c r="W94" s="187">
        <v>17.100000000000001</v>
      </c>
      <c r="X94" s="172">
        <v>0.1</v>
      </c>
      <c r="Y94" s="133">
        <v>0.03</v>
      </c>
      <c r="Z94" s="133">
        <v>0</v>
      </c>
      <c r="AA94" s="137">
        <v>0.05</v>
      </c>
      <c r="AB94" s="136">
        <v>3.2000000000000001E-2</v>
      </c>
      <c r="AC94" s="134">
        <v>170</v>
      </c>
      <c r="AD94" s="137">
        <v>179</v>
      </c>
      <c r="AE94" s="138"/>
    </row>
    <row r="95" spans="1:31" ht="15.75" thickBot="1">
      <c r="A95" s="127" t="s">
        <v>557</v>
      </c>
      <c r="B95" s="128" t="s">
        <v>442</v>
      </c>
      <c r="C95" s="123" t="s">
        <v>423</v>
      </c>
      <c r="D95" s="123">
        <v>201559</v>
      </c>
      <c r="E95" s="123">
        <v>173785</v>
      </c>
      <c r="F95" s="123">
        <v>185244</v>
      </c>
      <c r="G95" s="123">
        <v>1</v>
      </c>
      <c r="H95" s="173">
        <v>16.399999999999999</v>
      </c>
      <c r="I95" s="173">
        <v>17.8</v>
      </c>
      <c r="J95" s="173">
        <v>2.9</v>
      </c>
      <c r="K95" s="173">
        <v>99.5</v>
      </c>
      <c r="L95" s="167">
        <v>101.5</v>
      </c>
      <c r="M95" s="141">
        <v>4.5999999999999996</v>
      </c>
      <c r="N95" s="141">
        <v>5.7</v>
      </c>
      <c r="O95" s="141">
        <v>7.8</v>
      </c>
      <c r="P95" s="141">
        <v>4.4000000000000004</v>
      </c>
      <c r="Q95" s="141">
        <v>0.1</v>
      </c>
      <c r="R95" s="141">
        <v>1</v>
      </c>
      <c r="S95" s="141">
        <v>-1.1000000000000001</v>
      </c>
      <c r="T95" s="141">
        <v>-0.9</v>
      </c>
      <c r="U95" s="141">
        <v>22.5</v>
      </c>
      <c r="V95" s="141">
        <v>23.1</v>
      </c>
      <c r="W95" s="141">
        <v>10.8</v>
      </c>
      <c r="X95" s="141">
        <v>-0.3</v>
      </c>
      <c r="Y95" s="128">
        <v>0.01</v>
      </c>
      <c r="Z95" s="128">
        <v>-0.04</v>
      </c>
      <c r="AA95" s="128">
        <v>0.03</v>
      </c>
      <c r="AB95" s="130">
        <v>-0.03</v>
      </c>
      <c r="AC95" s="128">
        <v>154</v>
      </c>
      <c r="AD95" s="128">
        <v>159</v>
      </c>
      <c r="AE95" s="131"/>
    </row>
    <row r="96" spans="1:31" ht="15">
      <c r="A96" s="126">
        <v>76</v>
      </c>
      <c r="B96" s="102" t="s">
        <v>442</v>
      </c>
      <c r="C96" s="102" t="s">
        <v>423</v>
      </c>
      <c r="D96" s="102">
        <v>200224</v>
      </c>
      <c r="E96" s="102" t="s">
        <v>437</v>
      </c>
      <c r="F96" s="102">
        <v>155840</v>
      </c>
      <c r="G96" s="102">
        <v>2</v>
      </c>
      <c r="H96" s="170">
        <v>16.399999999999999</v>
      </c>
      <c r="I96" s="170">
        <v>15.6</v>
      </c>
      <c r="J96" s="170">
        <v>2.6</v>
      </c>
      <c r="K96" s="170">
        <v>99.9</v>
      </c>
      <c r="L96" s="164">
        <v>92.5</v>
      </c>
      <c r="M96" s="177">
        <v>4.8</v>
      </c>
      <c r="N96" s="177">
        <v>6.7</v>
      </c>
      <c r="O96" s="177">
        <v>8.9</v>
      </c>
      <c r="P96" s="170">
        <v>6.5</v>
      </c>
      <c r="Q96" s="170">
        <v>-0.3</v>
      </c>
      <c r="R96" s="170">
        <v>0.7</v>
      </c>
      <c r="S96" s="170">
        <v>-1.3</v>
      </c>
      <c r="T96" s="170">
        <v>-1.1000000000000001</v>
      </c>
      <c r="U96" s="170">
        <v>23.1</v>
      </c>
      <c r="V96" s="177">
        <v>24.2</v>
      </c>
      <c r="W96" s="170">
        <v>10.9</v>
      </c>
      <c r="X96" s="170">
        <v>0.1</v>
      </c>
      <c r="Y96" s="103">
        <v>0.05</v>
      </c>
      <c r="Z96" s="105">
        <v>0.04</v>
      </c>
      <c r="AA96" s="139">
        <v>0.05</v>
      </c>
      <c r="AB96" s="107">
        <v>4.1000000000000002E-2</v>
      </c>
      <c r="AC96" s="104">
        <v>172</v>
      </c>
      <c r="AD96" s="139">
        <v>181</v>
      </c>
      <c r="AE96" s="108"/>
    </row>
    <row r="97" spans="1:31" ht="15">
      <c r="A97" s="47">
        <v>77</v>
      </c>
      <c r="B97" s="68" t="s">
        <v>442</v>
      </c>
      <c r="C97" s="68" t="s">
        <v>423</v>
      </c>
      <c r="D97" s="68">
        <v>203238</v>
      </c>
      <c r="E97" s="68">
        <v>180261</v>
      </c>
      <c r="F97" s="68">
        <v>153197</v>
      </c>
      <c r="G97" s="68">
        <v>1</v>
      </c>
      <c r="H97" s="171">
        <v>16.3</v>
      </c>
      <c r="I97" s="171">
        <v>15.7</v>
      </c>
      <c r="J97" s="171">
        <v>2.6</v>
      </c>
      <c r="K97" s="171">
        <v>99.85</v>
      </c>
      <c r="L97" s="165">
        <v>99</v>
      </c>
      <c r="M97" s="171">
        <v>4.7</v>
      </c>
      <c r="N97" s="171">
        <v>5.6</v>
      </c>
      <c r="O97" s="171">
        <v>7.3</v>
      </c>
      <c r="P97" s="171">
        <v>5.0999999999999996</v>
      </c>
      <c r="Q97" s="171">
        <v>0.4</v>
      </c>
      <c r="R97" s="171">
        <v>0.7</v>
      </c>
      <c r="S97" s="176">
        <v>-1.9</v>
      </c>
      <c r="T97" s="171">
        <v>-0.8</v>
      </c>
      <c r="U97" s="171">
        <v>18.2</v>
      </c>
      <c r="V97" s="171">
        <v>14.7</v>
      </c>
      <c r="W97" s="171">
        <v>8.1</v>
      </c>
      <c r="X97" s="171">
        <v>0</v>
      </c>
      <c r="Y97" s="69">
        <v>0.04</v>
      </c>
      <c r="Z97" s="74">
        <v>0.11</v>
      </c>
      <c r="AA97" s="68">
        <v>0.03</v>
      </c>
      <c r="AB97" s="76">
        <v>0.128</v>
      </c>
      <c r="AC97" s="72">
        <v>174</v>
      </c>
      <c r="AD97" s="72">
        <v>185</v>
      </c>
      <c r="AE97" s="49"/>
    </row>
    <row r="98" spans="1:31" ht="15">
      <c r="A98" s="47">
        <v>78</v>
      </c>
      <c r="B98" s="68" t="s">
        <v>442</v>
      </c>
      <c r="C98" s="68" t="s">
        <v>425</v>
      </c>
      <c r="D98" s="68">
        <v>205297</v>
      </c>
      <c r="E98" s="68">
        <v>171646</v>
      </c>
      <c r="F98" s="68" t="s">
        <v>436</v>
      </c>
      <c r="G98" s="68">
        <v>1</v>
      </c>
      <c r="H98" s="171">
        <v>17.2</v>
      </c>
      <c r="I98" s="171">
        <v>15.5</v>
      </c>
      <c r="J98" s="171">
        <v>2.7</v>
      </c>
      <c r="K98" s="171">
        <v>99.45</v>
      </c>
      <c r="L98" s="165">
        <v>93.5</v>
      </c>
      <c r="M98" s="176">
        <v>4.9000000000000004</v>
      </c>
      <c r="N98" s="176">
        <v>6.4</v>
      </c>
      <c r="O98" s="171">
        <v>7.1</v>
      </c>
      <c r="P98" s="171">
        <v>5.2</v>
      </c>
      <c r="Q98" s="171">
        <v>0.3</v>
      </c>
      <c r="R98" s="171">
        <v>0.2</v>
      </c>
      <c r="S98" s="171">
        <v>-1</v>
      </c>
      <c r="T98" s="176">
        <v>-1.6</v>
      </c>
      <c r="U98" s="171">
        <v>22.2</v>
      </c>
      <c r="V98" s="176">
        <v>25.1</v>
      </c>
      <c r="W98" s="171">
        <v>8.4</v>
      </c>
      <c r="X98" s="171">
        <v>-0.3</v>
      </c>
      <c r="Y98" s="69">
        <v>0.04</v>
      </c>
      <c r="Z98" s="70">
        <v>0.06</v>
      </c>
      <c r="AA98" s="68">
        <v>0.03</v>
      </c>
      <c r="AB98" s="71">
        <v>4.8000000000000001E-2</v>
      </c>
      <c r="AC98" s="69">
        <v>170</v>
      </c>
      <c r="AD98" s="69">
        <v>176</v>
      </c>
      <c r="AE98" s="49"/>
    </row>
    <row r="99" spans="1:31" ht="15">
      <c r="A99" s="47">
        <v>79</v>
      </c>
      <c r="B99" s="68" t="s">
        <v>442</v>
      </c>
      <c r="C99" s="68" t="s">
        <v>423</v>
      </c>
      <c r="D99" s="68">
        <v>201279</v>
      </c>
      <c r="E99" s="68">
        <v>180467</v>
      </c>
      <c r="F99" s="68">
        <v>150772</v>
      </c>
      <c r="G99" s="68">
        <v>2</v>
      </c>
      <c r="H99" s="171">
        <v>16.899999999999999</v>
      </c>
      <c r="I99" s="171">
        <v>14.2</v>
      </c>
      <c r="J99" s="171">
        <v>2.4</v>
      </c>
      <c r="K99" s="171">
        <v>99.85</v>
      </c>
      <c r="L99" s="165">
        <v>95.5</v>
      </c>
      <c r="M99" s="176">
        <v>5.5</v>
      </c>
      <c r="N99" s="176">
        <v>6.5</v>
      </c>
      <c r="O99" s="176">
        <v>8.8000000000000007</v>
      </c>
      <c r="P99" s="176">
        <v>8.1</v>
      </c>
      <c r="Q99" s="171">
        <v>0.1</v>
      </c>
      <c r="R99" s="171">
        <v>-0.7</v>
      </c>
      <c r="S99" s="171">
        <v>-1.4</v>
      </c>
      <c r="T99" s="176">
        <v>-1.7</v>
      </c>
      <c r="U99" s="171">
        <v>21.6</v>
      </c>
      <c r="V99" s="176">
        <v>24.8</v>
      </c>
      <c r="W99" s="171">
        <v>3.1</v>
      </c>
      <c r="X99" s="171">
        <v>-0.1</v>
      </c>
      <c r="Y99" s="68">
        <v>0.01</v>
      </c>
      <c r="Z99" s="68">
        <v>0.04</v>
      </c>
      <c r="AA99" s="68">
        <v>0.03</v>
      </c>
      <c r="AB99" s="71">
        <v>-2.1000000000000001E-2</v>
      </c>
      <c r="AC99" s="69">
        <v>170</v>
      </c>
      <c r="AD99" s="68">
        <v>162</v>
      </c>
      <c r="AE99" s="49"/>
    </row>
    <row r="100" spans="1:31" ht="15">
      <c r="A100" s="47">
        <v>80</v>
      </c>
      <c r="B100" s="68" t="s">
        <v>442</v>
      </c>
      <c r="C100" s="68" t="s">
        <v>423</v>
      </c>
      <c r="D100" s="68">
        <v>205342</v>
      </c>
      <c r="E100" s="68">
        <v>170778</v>
      </c>
      <c r="F100" s="68">
        <v>152881</v>
      </c>
      <c r="G100" s="68">
        <v>2</v>
      </c>
      <c r="H100" s="171">
        <v>17.7</v>
      </c>
      <c r="I100" s="171">
        <v>14.1</v>
      </c>
      <c r="J100" s="171">
        <v>2.5</v>
      </c>
      <c r="K100" s="171">
        <v>99.55</v>
      </c>
      <c r="L100" s="165">
        <v>103.5</v>
      </c>
      <c r="M100" s="176">
        <v>5.4</v>
      </c>
      <c r="N100" s="178">
        <v>7.3</v>
      </c>
      <c r="O100" s="178">
        <v>10.7</v>
      </c>
      <c r="P100" s="180">
        <v>10.3</v>
      </c>
      <c r="Q100" s="171">
        <v>-0.2</v>
      </c>
      <c r="R100" s="171">
        <v>-0.5</v>
      </c>
      <c r="S100" s="171">
        <v>-0.7</v>
      </c>
      <c r="T100" s="176">
        <v>-1.6</v>
      </c>
      <c r="U100" s="171">
        <v>23.6</v>
      </c>
      <c r="V100" s="176">
        <v>23.7</v>
      </c>
      <c r="W100" s="171">
        <v>13.6</v>
      </c>
      <c r="X100" s="171">
        <v>-0.7</v>
      </c>
      <c r="Y100" s="69">
        <v>0.04</v>
      </c>
      <c r="Z100" s="70">
        <v>0.1</v>
      </c>
      <c r="AA100" s="68">
        <v>0</v>
      </c>
      <c r="AB100" s="75">
        <v>9.2999999999999999E-2</v>
      </c>
      <c r="AC100" s="69">
        <v>171</v>
      </c>
      <c r="AD100" s="72">
        <v>181</v>
      </c>
      <c r="AE100" s="49"/>
    </row>
    <row r="101" spans="1:31" ht="15">
      <c r="A101" s="48">
        <v>81</v>
      </c>
      <c r="B101" s="68" t="s">
        <v>443</v>
      </c>
      <c r="C101" s="68"/>
      <c r="D101" s="68">
        <v>208419</v>
      </c>
      <c r="E101" s="68" t="s">
        <v>441</v>
      </c>
      <c r="F101" s="68"/>
      <c r="G101" s="68">
        <v>1</v>
      </c>
      <c r="H101" s="171">
        <v>18.5</v>
      </c>
      <c r="I101" s="171">
        <v>16.600000000000001</v>
      </c>
      <c r="J101" s="171">
        <v>3.1</v>
      </c>
      <c r="K101" s="171">
        <v>99.35</v>
      </c>
      <c r="L101" s="165">
        <v>106</v>
      </c>
      <c r="M101" s="171">
        <v>1.7</v>
      </c>
      <c r="N101" s="171">
        <v>4.4000000000000004</v>
      </c>
      <c r="O101" s="171">
        <v>7.2</v>
      </c>
      <c r="P101" s="171">
        <v>6.4</v>
      </c>
      <c r="Q101" s="171">
        <v>-0.2</v>
      </c>
      <c r="R101" s="171">
        <v>0.4</v>
      </c>
      <c r="S101" s="171">
        <v>-0.8</v>
      </c>
      <c r="T101" s="171">
        <v>-0.7</v>
      </c>
      <c r="U101" s="171">
        <v>16.5</v>
      </c>
      <c r="V101" s="171">
        <v>19.100000000000001</v>
      </c>
      <c r="W101" s="171">
        <v>6.1</v>
      </c>
      <c r="X101" s="171">
        <v>-0.4</v>
      </c>
      <c r="Y101" s="68"/>
      <c r="Z101" s="68"/>
      <c r="AA101" s="68"/>
      <c r="AB101" s="71"/>
      <c r="AC101" s="68">
        <v>155</v>
      </c>
      <c r="AD101" s="68">
        <v>161</v>
      </c>
      <c r="AE101" s="49"/>
    </row>
    <row r="102" spans="1:31" ht="15">
      <c r="A102" s="48">
        <v>82</v>
      </c>
      <c r="B102" s="68" t="s">
        <v>443</v>
      </c>
      <c r="C102" s="68" t="s">
        <v>425</v>
      </c>
      <c r="D102" s="68">
        <v>207164</v>
      </c>
      <c r="E102" s="68">
        <v>186117</v>
      </c>
      <c r="F102" s="68">
        <v>155133</v>
      </c>
      <c r="G102" s="68">
        <v>2</v>
      </c>
      <c r="H102" s="171">
        <v>17.3</v>
      </c>
      <c r="I102" s="171">
        <v>16</v>
      </c>
      <c r="J102" s="171">
        <v>2.8</v>
      </c>
      <c r="K102" s="171">
        <v>99.7</v>
      </c>
      <c r="L102" s="165">
        <v>101</v>
      </c>
      <c r="M102" s="176">
        <v>5</v>
      </c>
      <c r="N102" s="178">
        <v>7.2</v>
      </c>
      <c r="O102" s="176">
        <v>9.6</v>
      </c>
      <c r="P102" s="171">
        <v>6.4</v>
      </c>
      <c r="Q102" s="171">
        <v>-0.2</v>
      </c>
      <c r="R102" s="171">
        <v>0.4</v>
      </c>
      <c r="S102" s="176">
        <v>-1.9</v>
      </c>
      <c r="T102" s="171">
        <v>-0.8</v>
      </c>
      <c r="U102" s="171">
        <v>19.3</v>
      </c>
      <c r="V102" s="171">
        <v>14.7</v>
      </c>
      <c r="W102" s="171">
        <v>7.7</v>
      </c>
      <c r="X102" s="171">
        <v>0.3</v>
      </c>
      <c r="Y102" s="68">
        <v>0.01</v>
      </c>
      <c r="Z102" s="68">
        <v>0.02</v>
      </c>
      <c r="AA102" s="68">
        <v>0.03</v>
      </c>
      <c r="AB102" s="71">
        <v>1.2999999999999999E-2</v>
      </c>
      <c r="AC102" s="68">
        <v>163</v>
      </c>
      <c r="AD102" s="68">
        <v>163</v>
      </c>
      <c r="AE102" s="49"/>
    </row>
    <row r="103" spans="1:31" ht="15">
      <c r="A103" s="48">
        <v>83</v>
      </c>
      <c r="B103" s="68" t="s">
        <v>443</v>
      </c>
      <c r="C103" s="68" t="s">
        <v>425</v>
      </c>
      <c r="D103" s="68">
        <v>207331</v>
      </c>
      <c r="E103" s="68">
        <v>186642</v>
      </c>
      <c r="F103" s="68">
        <v>165455</v>
      </c>
      <c r="G103" s="68">
        <v>1</v>
      </c>
      <c r="H103" s="171">
        <v>18.7</v>
      </c>
      <c r="I103" s="171">
        <v>16</v>
      </c>
      <c r="J103" s="171">
        <v>3</v>
      </c>
      <c r="K103" s="171">
        <v>99.3</v>
      </c>
      <c r="L103" s="165">
        <v>97.5</v>
      </c>
      <c r="M103" s="171">
        <v>4.2</v>
      </c>
      <c r="N103" s="171">
        <v>4.9000000000000004</v>
      </c>
      <c r="O103" s="171">
        <v>6.7</v>
      </c>
      <c r="P103" s="171">
        <v>5.3</v>
      </c>
      <c r="Q103" s="171">
        <v>-0.1</v>
      </c>
      <c r="R103" s="171">
        <v>0.6</v>
      </c>
      <c r="S103" s="171">
        <v>-0.8</v>
      </c>
      <c r="T103" s="171">
        <v>-0.7</v>
      </c>
      <c r="U103" s="171">
        <v>17.8</v>
      </c>
      <c r="V103" s="171">
        <v>22.9</v>
      </c>
      <c r="W103" s="171">
        <v>10.4</v>
      </c>
      <c r="X103" s="171">
        <v>-0.5</v>
      </c>
      <c r="Y103" s="72">
        <v>0.05</v>
      </c>
      <c r="Z103" s="68">
        <v>0</v>
      </c>
      <c r="AA103" s="74">
        <v>7.0000000000000007E-2</v>
      </c>
      <c r="AB103" s="71">
        <v>-1.9E-2</v>
      </c>
      <c r="AC103" s="68">
        <v>148</v>
      </c>
      <c r="AD103" s="68">
        <v>154</v>
      </c>
      <c r="AE103" s="49"/>
    </row>
    <row r="104" spans="1:31" ht="15">
      <c r="A104" s="48">
        <v>84</v>
      </c>
      <c r="B104" s="68" t="s">
        <v>443</v>
      </c>
      <c r="C104" s="68" t="s">
        <v>425</v>
      </c>
      <c r="D104" s="68">
        <v>208345</v>
      </c>
      <c r="E104" s="68">
        <v>174728</v>
      </c>
      <c r="F104" s="68">
        <v>156268</v>
      </c>
      <c r="G104" s="68">
        <v>2</v>
      </c>
      <c r="H104" s="171">
        <v>19.100000000000001</v>
      </c>
      <c r="I104" s="171">
        <v>14.4</v>
      </c>
      <c r="J104" s="171">
        <v>2.7</v>
      </c>
      <c r="K104" s="171">
        <v>99.45</v>
      </c>
      <c r="L104" s="165">
        <v>97</v>
      </c>
      <c r="M104" s="171">
        <v>3.3</v>
      </c>
      <c r="N104" s="171">
        <v>5.8</v>
      </c>
      <c r="O104" s="171">
        <v>7</v>
      </c>
      <c r="P104" s="171">
        <v>5.5</v>
      </c>
      <c r="Q104" s="171">
        <v>0.1</v>
      </c>
      <c r="R104" s="171">
        <v>0.1</v>
      </c>
      <c r="S104" s="171">
        <v>-0.9</v>
      </c>
      <c r="T104" s="171">
        <v>-0.7</v>
      </c>
      <c r="U104" s="171">
        <v>15</v>
      </c>
      <c r="V104" s="171">
        <v>17.399999999999999</v>
      </c>
      <c r="W104" s="171">
        <v>7.4</v>
      </c>
      <c r="X104" s="171">
        <v>-0.5</v>
      </c>
      <c r="Y104" s="69">
        <v>0.04</v>
      </c>
      <c r="Z104" s="68">
        <v>0.01</v>
      </c>
      <c r="AA104" s="69">
        <v>0.04</v>
      </c>
      <c r="AB104" s="71">
        <v>2E-3</v>
      </c>
      <c r="AC104" s="68">
        <v>148</v>
      </c>
      <c r="AD104" s="68">
        <v>151</v>
      </c>
      <c r="AE104" s="49"/>
    </row>
    <row r="105" spans="1:31" ht="15">
      <c r="A105" s="48">
        <v>85</v>
      </c>
      <c r="B105" s="68" t="s">
        <v>443</v>
      </c>
      <c r="C105" s="68" t="s">
        <v>425</v>
      </c>
      <c r="D105" s="68">
        <v>207477</v>
      </c>
      <c r="E105" s="68">
        <v>186642</v>
      </c>
      <c r="F105" s="68">
        <v>164080</v>
      </c>
      <c r="G105" s="68">
        <v>1</v>
      </c>
      <c r="H105" s="171">
        <v>17</v>
      </c>
      <c r="I105" s="171">
        <v>18.5</v>
      </c>
      <c r="J105" s="171">
        <v>3.1</v>
      </c>
      <c r="K105" s="171">
        <v>99.5</v>
      </c>
      <c r="L105" s="165">
        <v>94.5</v>
      </c>
      <c r="M105" s="171">
        <v>2.7</v>
      </c>
      <c r="N105" s="171">
        <v>4.4000000000000004</v>
      </c>
      <c r="O105" s="171">
        <v>7</v>
      </c>
      <c r="P105" s="171">
        <v>6.2</v>
      </c>
      <c r="Q105" s="171">
        <v>-0.4</v>
      </c>
      <c r="R105" s="171">
        <v>0.1</v>
      </c>
      <c r="S105" s="176">
        <v>-1.7</v>
      </c>
      <c r="T105" s="171">
        <v>-0.7</v>
      </c>
      <c r="U105" s="171">
        <v>15</v>
      </c>
      <c r="V105" s="171">
        <v>21.4</v>
      </c>
      <c r="W105" s="171">
        <v>7</v>
      </c>
      <c r="X105" s="171">
        <v>-0.3</v>
      </c>
      <c r="Y105" s="68">
        <v>0.02</v>
      </c>
      <c r="Z105" s="70">
        <v>0.06</v>
      </c>
      <c r="AA105" s="68">
        <v>0.03</v>
      </c>
      <c r="AB105" s="71">
        <v>-1.4E-2</v>
      </c>
      <c r="AC105" s="68">
        <v>159</v>
      </c>
      <c r="AD105" s="68">
        <v>159</v>
      </c>
      <c r="AE105" s="49"/>
    </row>
    <row r="106" spans="1:31" ht="15">
      <c r="A106" s="48">
        <v>86</v>
      </c>
      <c r="B106" s="68" t="s">
        <v>443</v>
      </c>
      <c r="C106" s="68" t="s">
        <v>425</v>
      </c>
      <c r="D106" s="68">
        <v>207661</v>
      </c>
      <c r="E106" s="68">
        <v>186117</v>
      </c>
      <c r="F106" s="68">
        <v>176621</v>
      </c>
      <c r="G106" s="68">
        <v>2</v>
      </c>
      <c r="H106" s="171">
        <v>17.600000000000001</v>
      </c>
      <c r="I106" s="171">
        <v>16.3</v>
      </c>
      <c r="J106" s="171">
        <v>2.9</v>
      </c>
      <c r="K106" s="171">
        <v>99.6</v>
      </c>
      <c r="L106" s="165">
        <v>94.5</v>
      </c>
      <c r="M106" s="171">
        <v>3.1</v>
      </c>
      <c r="N106" s="171">
        <v>4.4000000000000004</v>
      </c>
      <c r="O106" s="171">
        <v>6.6</v>
      </c>
      <c r="P106" s="171">
        <v>4.2</v>
      </c>
      <c r="Q106" s="171">
        <v>-0.6</v>
      </c>
      <c r="R106" s="171">
        <v>0.2</v>
      </c>
      <c r="S106" s="176">
        <v>-1.8</v>
      </c>
      <c r="T106" s="171">
        <v>-1</v>
      </c>
      <c r="U106" s="171">
        <v>16</v>
      </c>
      <c r="V106" s="171">
        <v>16.600000000000001</v>
      </c>
      <c r="W106" s="171">
        <v>6.7</v>
      </c>
      <c r="X106" s="171">
        <v>0.4</v>
      </c>
      <c r="Y106" s="68">
        <v>0.01</v>
      </c>
      <c r="Z106" s="70">
        <v>0.05</v>
      </c>
      <c r="AA106" s="69">
        <v>0.04</v>
      </c>
      <c r="AB106" s="71">
        <v>4.4999999999999998E-2</v>
      </c>
      <c r="AC106" s="69">
        <v>164</v>
      </c>
      <c r="AD106" s="68">
        <v>165</v>
      </c>
      <c r="AE106" s="49"/>
    </row>
    <row r="107" spans="1:31" ht="15">
      <c r="A107" s="48">
        <v>87</v>
      </c>
      <c r="B107" s="68" t="s">
        <v>443</v>
      </c>
      <c r="C107" s="68" t="s">
        <v>425</v>
      </c>
      <c r="D107" s="68">
        <v>207495</v>
      </c>
      <c r="E107" s="68">
        <v>174104</v>
      </c>
      <c r="F107" s="68">
        <v>175472</v>
      </c>
      <c r="G107" s="68">
        <v>2</v>
      </c>
      <c r="H107" s="171">
        <v>16.8</v>
      </c>
      <c r="I107" s="171">
        <v>17.600000000000001</v>
      </c>
      <c r="J107" s="171">
        <v>3</v>
      </c>
      <c r="K107" s="171">
        <v>99.55</v>
      </c>
      <c r="L107" s="165">
        <v>91.5</v>
      </c>
      <c r="M107" s="171">
        <v>2.5</v>
      </c>
      <c r="N107" s="171">
        <v>4.2</v>
      </c>
      <c r="O107" s="171">
        <v>6.1</v>
      </c>
      <c r="P107" s="171">
        <v>4.3</v>
      </c>
      <c r="Q107" s="171">
        <v>-0.8</v>
      </c>
      <c r="R107" s="171">
        <v>0.4</v>
      </c>
      <c r="S107" s="178">
        <v>-2.1</v>
      </c>
      <c r="T107" s="171">
        <v>0.7</v>
      </c>
      <c r="U107" s="171">
        <v>17.899999999999999</v>
      </c>
      <c r="V107" s="171">
        <v>20.2</v>
      </c>
      <c r="W107" s="171">
        <v>9.6</v>
      </c>
      <c r="X107" s="171">
        <v>-0.1</v>
      </c>
      <c r="Y107" s="68">
        <v>-0.02</v>
      </c>
      <c r="Z107" s="70">
        <v>0.08</v>
      </c>
      <c r="AA107" s="68">
        <v>0.03</v>
      </c>
      <c r="AB107" s="71">
        <v>-0.03</v>
      </c>
      <c r="AC107" s="68">
        <v>155</v>
      </c>
      <c r="AD107" s="68">
        <v>154</v>
      </c>
      <c r="AE107" s="49"/>
    </row>
    <row r="108" spans="1:31" ht="15">
      <c r="A108" s="48">
        <v>88</v>
      </c>
      <c r="B108" s="68" t="s">
        <v>443</v>
      </c>
      <c r="C108" s="68" t="s">
        <v>425</v>
      </c>
      <c r="D108" s="68">
        <v>207721</v>
      </c>
      <c r="E108" s="68">
        <v>174113</v>
      </c>
      <c r="F108" s="68">
        <v>174693</v>
      </c>
      <c r="G108" s="68">
        <v>2</v>
      </c>
      <c r="H108" s="171">
        <v>19.3</v>
      </c>
      <c r="I108" s="171">
        <v>19.8</v>
      </c>
      <c r="J108" s="171">
        <v>3.8</v>
      </c>
      <c r="K108" s="171">
        <v>98.7</v>
      </c>
      <c r="L108" s="165">
        <v>91.5</v>
      </c>
      <c r="M108" s="171">
        <v>3.1</v>
      </c>
      <c r="N108" s="171">
        <v>3.6</v>
      </c>
      <c r="O108" s="171">
        <v>5.7</v>
      </c>
      <c r="P108" s="171">
        <v>3.2</v>
      </c>
      <c r="Q108" s="171">
        <v>-0.5</v>
      </c>
      <c r="R108" s="171">
        <v>0.7</v>
      </c>
      <c r="S108" s="171">
        <v>-0.7</v>
      </c>
      <c r="T108" s="171">
        <v>0.5</v>
      </c>
      <c r="U108" s="176">
        <v>26.5</v>
      </c>
      <c r="V108" s="178">
        <v>29.7</v>
      </c>
      <c r="W108" s="171">
        <v>9.5</v>
      </c>
      <c r="X108" s="171">
        <v>0.3</v>
      </c>
      <c r="Y108" s="68">
        <v>0.01</v>
      </c>
      <c r="Z108" s="68">
        <v>-0.03</v>
      </c>
      <c r="AA108" s="68">
        <v>0.03</v>
      </c>
      <c r="AB108" s="71">
        <v>-5.1999999999999998E-2</v>
      </c>
      <c r="AC108" s="68">
        <v>156</v>
      </c>
      <c r="AD108" s="68">
        <v>158</v>
      </c>
      <c r="AE108" s="49"/>
    </row>
    <row r="109" spans="1:31" ht="15">
      <c r="A109" s="48">
        <v>89</v>
      </c>
      <c r="B109" s="68" t="s">
        <v>443</v>
      </c>
      <c r="C109" s="68" t="s">
        <v>425</v>
      </c>
      <c r="D109" s="68">
        <v>208122</v>
      </c>
      <c r="E109" s="68">
        <v>186630</v>
      </c>
      <c r="F109" s="68">
        <v>186676</v>
      </c>
      <c r="G109" s="68">
        <v>1</v>
      </c>
      <c r="H109" s="171">
        <v>18.899999999999999</v>
      </c>
      <c r="I109" s="171">
        <v>17.8</v>
      </c>
      <c r="J109" s="171">
        <v>3.4</v>
      </c>
      <c r="K109" s="171">
        <v>99.3</v>
      </c>
      <c r="L109" s="165">
        <v>91</v>
      </c>
      <c r="M109" s="171">
        <v>3</v>
      </c>
      <c r="N109" s="171">
        <v>4.5999999999999996</v>
      </c>
      <c r="O109" s="171">
        <v>7.1</v>
      </c>
      <c r="P109" s="171">
        <v>4.8</v>
      </c>
      <c r="Q109" s="171">
        <v>0</v>
      </c>
      <c r="R109" s="171">
        <v>1</v>
      </c>
      <c r="S109" s="171">
        <v>-1.2</v>
      </c>
      <c r="T109" s="171">
        <v>-0.7</v>
      </c>
      <c r="U109" s="171">
        <v>17.899999999999999</v>
      </c>
      <c r="V109" s="171">
        <v>17.8</v>
      </c>
      <c r="W109" s="171">
        <v>7.2</v>
      </c>
      <c r="X109" s="171">
        <v>-0.4</v>
      </c>
      <c r="Y109" s="68">
        <v>0.02</v>
      </c>
      <c r="Z109" s="68">
        <v>-0.02</v>
      </c>
      <c r="AA109" s="74">
        <v>7.0000000000000007E-2</v>
      </c>
      <c r="AB109" s="71">
        <v>-5.1999999999999998E-2</v>
      </c>
      <c r="AC109" s="68">
        <v>147</v>
      </c>
      <c r="AD109" s="68">
        <v>149</v>
      </c>
      <c r="AE109" s="49"/>
    </row>
    <row r="110" spans="1:31" ht="15">
      <c r="A110" s="48">
        <v>90</v>
      </c>
      <c r="B110" s="68" t="s">
        <v>443</v>
      </c>
      <c r="C110" s="68" t="s">
        <v>425</v>
      </c>
      <c r="D110" s="68">
        <v>207272</v>
      </c>
      <c r="E110" s="68">
        <v>174104</v>
      </c>
      <c r="F110" s="68">
        <v>154457</v>
      </c>
      <c r="G110" s="68">
        <v>1</v>
      </c>
      <c r="H110" s="171">
        <v>16.600000000000001</v>
      </c>
      <c r="I110" s="171">
        <v>19.2</v>
      </c>
      <c r="J110" s="171">
        <v>3.2</v>
      </c>
      <c r="K110" s="171">
        <v>99.4</v>
      </c>
      <c r="L110" s="165">
        <v>89.5</v>
      </c>
      <c r="M110" s="171">
        <v>3.4</v>
      </c>
      <c r="N110" s="171">
        <v>5.3</v>
      </c>
      <c r="O110" s="171">
        <v>6.5</v>
      </c>
      <c r="P110" s="171">
        <v>3</v>
      </c>
      <c r="Q110" s="171">
        <v>-0.3</v>
      </c>
      <c r="R110" s="171">
        <v>-0.3</v>
      </c>
      <c r="S110" s="176">
        <v>-1.9</v>
      </c>
      <c r="T110" s="171">
        <v>0.2</v>
      </c>
      <c r="U110" s="171">
        <v>19.2</v>
      </c>
      <c r="V110" s="176">
        <v>25.5</v>
      </c>
      <c r="W110" s="171">
        <v>7.5</v>
      </c>
      <c r="X110" s="171">
        <v>0.4</v>
      </c>
      <c r="Y110" s="68">
        <v>0</v>
      </c>
      <c r="Z110" s="68">
        <v>-0.01</v>
      </c>
      <c r="AA110" s="68">
        <v>0.02</v>
      </c>
      <c r="AB110" s="71">
        <v>-0.05</v>
      </c>
      <c r="AC110" s="68">
        <v>156</v>
      </c>
      <c r="AD110" s="68">
        <v>150</v>
      </c>
      <c r="AE110" s="49"/>
    </row>
    <row r="111" spans="1:31" ht="15">
      <c r="A111" s="48">
        <v>91</v>
      </c>
      <c r="B111" s="68" t="s">
        <v>443</v>
      </c>
      <c r="C111" s="68" t="s">
        <v>425</v>
      </c>
      <c r="D111" s="68">
        <v>207757</v>
      </c>
      <c r="E111" s="68">
        <v>174113</v>
      </c>
      <c r="F111" s="68">
        <v>155533</v>
      </c>
      <c r="G111" s="68">
        <v>2</v>
      </c>
      <c r="H111" s="171">
        <v>16.5</v>
      </c>
      <c r="I111" s="171">
        <v>20.2</v>
      </c>
      <c r="J111" s="171">
        <v>3.3</v>
      </c>
      <c r="K111" s="171">
        <v>99.2</v>
      </c>
      <c r="L111" s="165">
        <v>89.5</v>
      </c>
      <c r="M111" s="171">
        <v>3</v>
      </c>
      <c r="N111" s="171">
        <v>4.0999999999999996</v>
      </c>
      <c r="O111" s="171">
        <v>6.3</v>
      </c>
      <c r="P111" s="171">
        <v>3.6</v>
      </c>
      <c r="Q111" s="171">
        <v>-0.1</v>
      </c>
      <c r="R111" s="171">
        <v>1.2</v>
      </c>
      <c r="S111" s="176">
        <v>-1.9</v>
      </c>
      <c r="T111" s="171">
        <v>0.6</v>
      </c>
      <c r="U111" s="171">
        <v>21.6</v>
      </c>
      <c r="V111" s="171">
        <v>21.6</v>
      </c>
      <c r="W111" s="171">
        <v>6.5</v>
      </c>
      <c r="X111" s="171">
        <v>0.1</v>
      </c>
      <c r="Y111" s="68">
        <v>-0.01</v>
      </c>
      <c r="Z111" s="68">
        <v>-0.02</v>
      </c>
      <c r="AA111" s="69">
        <v>0.04</v>
      </c>
      <c r="AB111" s="71">
        <v>-0.09</v>
      </c>
      <c r="AC111" s="68">
        <v>148</v>
      </c>
      <c r="AD111" s="68">
        <v>148</v>
      </c>
      <c r="AE111" s="49"/>
    </row>
    <row r="112" spans="1:31" ht="15">
      <c r="A112" s="48">
        <v>92</v>
      </c>
      <c r="B112" s="68" t="s">
        <v>443</v>
      </c>
      <c r="C112" s="68" t="s">
        <v>425</v>
      </c>
      <c r="D112" s="68">
        <v>207630</v>
      </c>
      <c r="E112" s="68">
        <v>174104</v>
      </c>
      <c r="F112" s="68">
        <v>165165</v>
      </c>
      <c r="G112" s="68">
        <v>2</v>
      </c>
      <c r="H112" s="171">
        <v>16.5</v>
      </c>
      <c r="I112" s="171">
        <v>17.7</v>
      </c>
      <c r="J112" s="171">
        <v>2.9</v>
      </c>
      <c r="K112" s="171">
        <v>99.4</v>
      </c>
      <c r="L112" s="165">
        <v>89</v>
      </c>
      <c r="M112" s="171">
        <v>2.9</v>
      </c>
      <c r="N112" s="171">
        <v>3.3</v>
      </c>
      <c r="O112" s="171">
        <v>5</v>
      </c>
      <c r="P112" s="171">
        <v>2.4</v>
      </c>
      <c r="Q112" s="171">
        <v>-0.4</v>
      </c>
      <c r="R112" s="171">
        <v>0.5</v>
      </c>
      <c r="S112" s="176">
        <v>-1.9</v>
      </c>
      <c r="T112" s="171">
        <v>0</v>
      </c>
      <c r="U112" s="171">
        <v>12.9</v>
      </c>
      <c r="V112" s="171">
        <v>19.899999999999999</v>
      </c>
      <c r="W112" s="171">
        <v>1.7</v>
      </c>
      <c r="X112" s="171">
        <v>-0.4</v>
      </c>
      <c r="Y112" s="68">
        <v>0</v>
      </c>
      <c r="Z112" s="68">
        <v>0.01</v>
      </c>
      <c r="AA112" s="68">
        <v>0.03</v>
      </c>
      <c r="AB112" s="71">
        <v>-3.2000000000000001E-2</v>
      </c>
      <c r="AC112" s="68">
        <v>147</v>
      </c>
      <c r="AD112" s="68">
        <v>148</v>
      </c>
      <c r="AE112" s="49"/>
    </row>
    <row r="113" spans="1:31" ht="15">
      <c r="A113" s="48">
        <v>93</v>
      </c>
      <c r="B113" s="68" t="s">
        <v>443</v>
      </c>
      <c r="C113" s="68" t="s">
        <v>425</v>
      </c>
      <c r="D113" s="68">
        <v>207588</v>
      </c>
      <c r="E113" s="68">
        <v>186431</v>
      </c>
      <c r="F113" s="68">
        <v>144323</v>
      </c>
      <c r="G113" s="68">
        <v>2</v>
      </c>
      <c r="H113" s="171">
        <v>18.100000000000001</v>
      </c>
      <c r="I113" s="171">
        <v>16.5</v>
      </c>
      <c r="J113" s="171">
        <v>3</v>
      </c>
      <c r="K113" s="171">
        <v>99.45</v>
      </c>
      <c r="L113" s="165">
        <v>88.5</v>
      </c>
      <c r="M113" s="171">
        <v>4</v>
      </c>
      <c r="N113" s="171">
        <v>5.0999999999999996</v>
      </c>
      <c r="O113" s="171">
        <v>6</v>
      </c>
      <c r="P113" s="171">
        <v>5.8</v>
      </c>
      <c r="Q113" s="171">
        <v>-0.7</v>
      </c>
      <c r="R113" s="171">
        <v>0.4</v>
      </c>
      <c r="S113" s="171">
        <v>-1.5</v>
      </c>
      <c r="T113" s="171">
        <v>-1.2</v>
      </c>
      <c r="U113" s="171">
        <v>19.3</v>
      </c>
      <c r="V113" s="171">
        <v>18.399999999999999</v>
      </c>
      <c r="W113" s="176">
        <v>14.4</v>
      </c>
      <c r="X113" s="171">
        <v>-0.3</v>
      </c>
      <c r="Y113" s="69">
        <v>0.04</v>
      </c>
      <c r="Z113" s="68">
        <v>0</v>
      </c>
      <c r="AA113" s="74">
        <v>0.06</v>
      </c>
      <c r="AB113" s="71">
        <v>-1.4E-2</v>
      </c>
      <c r="AC113" s="68">
        <v>150</v>
      </c>
      <c r="AD113" s="68">
        <v>151</v>
      </c>
      <c r="AE113" s="49"/>
    </row>
    <row r="114" spans="1:31" ht="15">
      <c r="A114" s="48">
        <v>94</v>
      </c>
      <c r="B114" s="68" t="s">
        <v>443</v>
      </c>
      <c r="C114" s="68" t="s">
        <v>425</v>
      </c>
      <c r="D114" s="68">
        <v>208079</v>
      </c>
      <c r="E114" s="68">
        <v>186079</v>
      </c>
      <c r="F114" s="68">
        <v>186909</v>
      </c>
      <c r="G114" s="68">
        <v>2</v>
      </c>
      <c r="H114" s="171">
        <v>17.3</v>
      </c>
      <c r="I114" s="171">
        <v>18.399999999999999</v>
      </c>
      <c r="J114" s="171">
        <v>3.2</v>
      </c>
      <c r="K114" s="171">
        <v>99.4</v>
      </c>
      <c r="L114" s="165">
        <v>87</v>
      </c>
      <c r="M114" s="171">
        <v>2</v>
      </c>
      <c r="N114" s="171">
        <v>2.1</v>
      </c>
      <c r="O114" s="171">
        <v>4.2</v>
      </c>
      <c r="P114" s="171">
        <v>2.8</v>
      </c>
      <c r="Q114" s="171">
        <v>-0.1</v>
      </c>
      <c r="R114" s="176">
        <v>1.4</v>
      </c>
      <c r="S114" s="176">
        <v>-1.6</v>
      </c>
      <c r="T114" s="171">
        <v>0.2</v>
      </c>
      <c r="U114" s="171">
        <v>17.2</v>
      </c>
      <c r="V114" s="176">
        <v>25.6</v>
      </c>
      <c r="W114" s="171">
        <v>8.9</v>
      </c>
      <c r="X114" s="171">
        <v>-0.2</v>
      </c>
      <c r="Y114" s="73">
        <v>0.05</v>
      </c>
      <c r="Z114" s="68">
        <v>0.01</v>
      </c>
      <c r="AA114" s="68">
        <v>0.03</v>
      </c>
      <c r="AB114" s="71">
        <v>3.9E-2</v>
      </c>
      <c r="AC114" s="68">
        <v>156</v>
      </c>
      <c r="AD114" s="69">
        <v>172</v>
      </c>
      <c r="AE114" s="49"/>
    </row>
    <row r="115" spans="1:31" ht="15">
      <c r="A115" s="48">
        <v>95</v>
      </c>
      <c r="B115" s="68" t="s">
        <v>443</v>
      </c>
      <c r="C115" s="68" t="s">
        <v>425</v>
      </c>
      <c r="D115" s="68">
        <v>207828</v>
      </c>
      <c r="E115" s="68">
        <v>186606</v>
      </c>
      <c r="F115" s="68">
        <v>175989</v>
      </c>
      <c r="G115" s="68">
        <v>2</v>
      </c>
      <c r="H115" s="171">
        <v>16.7</v>
      </c>
      <c r="I115" s="171">
        <v>20.2</v>
      </c>
      <c r="J115" s="171">
        <v>3.4</v>
      </c>
      <c r="K115" s="171">
        <v>99.4</v>
      </c>
      <c r="L115" s="165">
        <v>85.5</v>
      </c>
      <c r="M115" s="171">
        <v>2.8</v>
      </c>
      <c r="N115" s="171">
        <v>3.8</v>
      </c>
      <c r="O115" s="171">
        <v>5.2</v>
      </c>
      <c r="P115" s="171">
        <v>3.6</v>
      </c>
      <c r="Q115" s="171">
        <v>-0.2</v>
      </c>
      <c r="R115" s="180">
        <v>2.4</v>
      </c>
      <c r="S115" s="171">
        <v>-0.5</v>
      </c>
      <c r="T115" s="171">
        <v>-0.5</v>
      </c>
      <c r="U115" s="171">
        <v>16.600000000000001</v>
      </c>
      <c r="V115" s="171">
        <v>17.3</v>
      </c>
      <c r="W115" s="171">
        <v>13.8</v>
      </c>
      <c r="X115" s="171">
        <v>-0.1</v>
      </c>
      <c r="Y115" s="73">
        <v>0.05</v>
      </c>
      <c r="Z115" s="68">
        <v>-0.02</v>
      </c>
      <c r="AA115" s="74">
        <v>7.0000000000000007E-2</v>
      </c>
      <c r="AB115" s="71">
        <v>1.9E-2</v>
      </c>
      <c r="AC115" s="68">
        <v>142</v>
      </c>
      <c r="AD115" s="68">
        <v>161</v>
      </c>
      <c r="AE115" s="49"/>
    </row>
    <row r="116" spans="1:31" ht="15">
      <c r="A116" s="48">
        <v>96</v>
      </c>
      <c r="B116" s="68" t="s">
        <v>443</v>
      </c>
      <c r="C116" s="68" t="s">
        <v>425</v>
      </c>
      <c r="D116" s="68">
        <v>208183</v>
      </c>
      <c r="E116" s="68">
        <v>186630</v>
      </c>
      <c r="F116" s="68">
        <v>186629</v>
      </c>
      <c r="G116" s="68">
        <v>1</v>
      </c>
      <c r="H116" s="171">
        <v>17.7</v>
      </c>
      <c r="I116" s="171">
        <v>17.399999999999999</v>
      </c>
      <c r="J116" s="171">
        <v>3.1</v>
      </c>
      <c r="K116" s="171">
        <v>99.1</v>
      </c>
      <c r="L116" s="165">
        <v>84.5</v>
      </c>
      <c r="M116" s="171">
        <v>3.9</v>
      </c>
      <c r="N116" s="171">
        <v>4.5999999999999996</v>
      </c>
      <c r="O116" s="171">
        <v>5.5</v>
      </c>
      <c r="P116" s="171">
        <v>4.4000000000000004</v>
      </c>
      <c r="Q116" s="171">
        <v>-0.9</v>
      </c>
      <c r="R116" s="171">
        <v>0.8</v>
      </c>
      <c r="S116" s="171">
        <v>-1.4</v>
      </c>
      <c r="T116" s="171">
        <v>-1.3</v>
      </c>
      <c r="U116" s="171">
        <v>21.8</v>
      </c>
      <c r="V116" s="171">
        <v>21.6</v>
      </c>
      <c r="W116" s="171">
        <v>9.3000000000000007</v>
      </c>
      <c r="X116" s="171">
        <v>0</v>
      </c>
      <c r="Y116" s="69">
        <v>0.04</v>
      </c>
      <c r="Z116" s="68">
        <v>0</v>
      </c>
      <c r="AA116" s="74">
        <v>0.06</v>
      </c>
      <c r="AB116" s="71">
        <v>-4.1000000000000002E-2</v>
      </c>
      <c r="AC116" s="68">
        <v>162</v>
      </c>
      <c r="AD116" s="68">
        <v>159</v>
      </c>
      <c r="AE116" s="49"/>
    </row>
    <row r="117" spans="1:31" ht="15">
      <c r="A117" s="48">
        <v>97</v>
      </c>
      <c r="B117" s="68" t="s">
        <v>443</v>
      </c>
      <c r="C117" s="68" t="s">
        <v>425</v>
      </c>
      <c r="D117" s="68">
        <v>208243</v>
      </c>
      <c r="E117" s="68">
        <v>174832</v>
      </c>
      <c r="F117" s="68">
        <v>155863</v>
      </c>
      <c r="G117" s="68">
        <v>1</v>
      </c>
      <c r="H117" s="171">
        <v>16.600000000000001</v>
      </c>
      <c r="I117" s="171">
        <v>17</v>
      </c>
      <c r="J117" s="171">
        <v>2.8</v>
      </c>
      <c r="K117" s="171">
        <v>99.6</v>
      </c>
      <c r="L117" s="165">
        <v>86</v>
      </c>
      <c r="M117" s="171">
        <v>0.7</v>
      </c>
      <c r="N117" s="171">
        <v>2.6</v>
      </c>
      <c r="O117" s="171">
        <v>5.2</v>
      </c>
      <c r="P117" s="171">
        <v>5.6</v>
      </c>
      <c r="Q117" s="171">
        <v>-0.4</v>
      </c>
      <c r="R117" s="171">
        <v>-0.6</v>
      </c>
      <c r="S117" s="171">
        <v>-1</v>
      </c>
      <c r="T117" s="171">
        <v>-0.1</v>
      </c>
      <c r="U117" s="171">
        <v>17.399999999999999</v>
      </c>
      <c r="V117" s="178">
        <v>27.9</v>
      </c>
      <c r="W117" s="171">
        <v>9.9</v>
      </c>
      <c r="X117" s="171">
        <v>-0.1</v>
      </c>
      <c r="Y117" s="68">
        <v>0.02</v>
      </c>
      <c r="Z117" s="68">
        <v>0.03</v>
      </c>
      <c r="AA117" s="68">
        <v>0.03</v>
      </c>
      <c r="AB117" s="71">
        <v>8.0000000000000002E-3</v>
      </c>
      <c r="AC117" s="68">
        <v>159</v>
      </c>
      <c r="AD117" s="68">
        <v>158</v>
      </c>
      <c r="AE117" s="49"/>
    </row>
    <row r="118" spans="1:31" ht="15">
      <c r="A118" s="48">
        <v>98</v>
      </c>
      <c r="B118" s="68" t="s">
        <v>443</v>
      </c>
      <c r="C118" s="68" t="s">
        <v>425</v>
      </c>
      <c r="D118" s="68">
        <v>207903</v>
      </c>
      <c r="E118" s="68">
        <v>186610</v>
      </c>
      <c r="F118" s="68">
        <v>187166</v>
      </c>
      <c r="G118" s="68">
        <v>2</v>
      </c>
      <c r="H118" s="171">
        <v>18.3</v>
      </c>
      <c r="I118" s="171">
        <v>16.100000000000001</v>
      </c>
      <c r="J118" s="171">
        <v>3</v>
      </c>
      <c r="K118" s="171">
        <v>99.5</v>
      </c>
      <c r="L118" s="165">
        <v>87.5</v>
      </c>
      <c r="M118" s="171">
        <v>3.4</v>
      </c>
      <c r="N118" s="171">
        <v>5.6</v>
      </c>
      <c r="O118" s="171">
        <v>7.1</v>
      </c>
      <c r="P118" s="171">
        <v>5.3</v>
      </c>
      <c r="Q118" s="171">
        <v>-0.2</v>
      </c>
      <c r="R118" s="171">
        <v>0.7</v>
      </c>
      <c r="S118" s="171">
        <v>-1</v>
      </c>
      <c r="T118" s="178">
        <v>-1.8</v>
      </c>
      <c r="U118" s="171">
        <v>18.100000000000001</v>
      </c>
      <c r="V118" s="171">
        <v>16.5</v>
      </c>
      <c r="W118" s="171">
        <v>10.1</v>
      </c>
      <c r="X118" s="171">
        <v>-0.4</v>
      </c>
      <c r="Y118" s="68">
        <v>0.03</v>
      </c>
      <c r="Z118" s="70">
        <v>7.0000000000000007E-2</v>
      </c>
      <c r="AA118" s="69">
        <v>0.04</v>
      </c>
      <c r="AB118" s="71">
        <v>0.02</v>
      </c>
      <c r="AC118" s="68">
        <v>162</v>
      </c>
      <c r="AD118" s="68">
        <v>164</v>
      </c>
      <c r="AE118" s="49"/>
    </row>
    <row r="119" spans="1:31" ht="15">
      <c r="A119" s="48">
        <v>99</v>
      </c>
      <c r="B119" s="68" t="s">
        <v>443</v>
      </c>
      <c r="C119" s="68" t="s">
        <v>425</v>
      </c>
      <c r="D119" s="68">
        <v>207639</v>
      </c>
      <c r="E119" s="68">
        <v>186642</v>
      </c>
      <c r="F119" s="68">
        <v>176593</v>
      </c>
      <c r="G119" s="68">
        <v>2</v>
      </c>
      <c r="H119" s="171">
        <v>17.100000000000001</v>
      </c>
      <c r="I119" s="171">
        <v>15.8</v>
      </c>
      <c r="J119" s="171">
        <v>2.7</v>
      </c>
      <c r="K119" s="171">
        <v>99.6</v>
      </c>
      <c r="L119" s="165">
        <v>88.5</v>
      </c>
      <c r="M119" s="171">
        <v>4.5</v>
      </c>
      <c r="N119" s="171">
        <v>5.6</v>
      </c>
      <c r="O119" s="171">
        <v>7</v>
      </c>
      <c r="P119" s="171">
        <v>6.5</v>
      </c>
      <c r="Q119" s="171">
        <v>-0.9</v>
      </c>
      <c r="R119" s="171">
        <v>-0.1</v>
      </c>
      <c r="S119" s="171">
        <v>-1.2</v>
      </c>
      <c r="T119" s="171">
        <v>-1.1000000000000001</v>
      </c>
      <c r="U119" s="171">
        <v>12.8</v>
      </c>
      <c r="V119" s="171">
        <v>19.3</v>
      </c>
      <c r="W119" s="171">
        <v>9</v>
      </c>
      <c r="X119" s="171">
        <v>-0.2</v>
      </c>
      <c r="Y119" s="68">
        <v>0.02</v>
      </c>
      <c r="Z119" s="70">
        <v>0.05</v>
      </c>
      <c r="AA119" s="68">
        <v>0.02</v>
      </c>
      <c r="AB119" s="71">
        <v>0.03</v>
      </c>
      <c r="AC119" s="68">
        <v>157</v>
      </c>
      <c r="AD119" s="68">
        <v>161</v>
      </c>
      <c r="AE119" s="49"/>
    </row>
    <row r="120" spans="1:31" ht="15">
      <c r="A120" s="48">
        <v>100</v>
      </c>
      <c r="B120" s="68" t="s">
        <v>443</v>
      </c>
      <c r="C120" s="68" t="s">
        <v>425</v>
      </c>
      <c r="D120" s="68">
        <v>208284</v>
      </c>
      <c r="E120" s="68">
        <v>186168</v>
      </c>
      <c r="F120" s="68">
        <v>156055</v>
      </c>
      <c r="G120" s="68">
        <v>2</v>
      </c>
      <c r="H120" s="171">
        <v>17.899999999999999</v>
      </c>
      <c r="I120" s="171">
        <v>15.9</v>
      </c>
      <c r="J120" s="171">
        <v>2.9</v>
      </c>
      <c r="K120" s="171">
        <v>99.7</v>
      </c>
      <c r="L120" s="165">
        <v>91</v>
      </c>
      <c r="M120" s="171">
        <v>3.5</v>
      </c>
      <c r="N120" s="171">
        <v>4.5999999999999996</v>
      </c>
      <c r="O120" s="171">
        <v>5.4</v>
      </c>
      <c r="P120" s="171">
        <v>3.5</v>
      </c>
      <c r="Q120" s="171">
        <v>-0.3</v>
      </c>
      <c r="R120" s="176">
        <v>1.9</v>
      </c>
      <c r="S120" s="171">
        <v>-1.4</v>
      </c>
      <c r="T120" s="171">
        <v>-0.4</v>
      </c>
      <c r="U120" s="171">
        <v>20.6</v>
      </c>
      <c r="V120" s="171">
        <v>20.6</v>
      </c>
      <c r="W120" s="171">
        <v>7.2</v>
      </c>
      <c r="X120" s="171">
        <v>0.3</v>
      </c>
      <c r="Y120" s="68">
        <v>0.02</v>
      </c>
      <c r="Z120" s="68">
        <v>0.01</v>
      </c>
      <c r="AA120" s="72">
        <v>0.05</v>
      </c>
      <c r="AB120" s="71">
        <v>3.9E-2</v>
      </c>
      <c r="AC120" s="68">
        <v>163</v>
      </c>
      <c r="AD120" s="72">
        <v>177</v>
      </c>
      <c r="AE120" s="49"/>
    </row>
    <row r="121" spans="1:31" ht="15">
      <c r="A121" s="48">
        <v>101</v>
      </c>
      <c r="B121" s="68" t="s">
        <v>443</v>
      </c>
      <c r="C121" s="68"/>
      <c r="D121" s="68">
        <v>208537</v>
      </c>
      <c r="E121" s="68" t="s">
        <v>441</v>
      </c>
      <c r="F121" s="68"/>
      <c r="G121" s="68">
        <v>1</v>
      </c>
      <c r="H121" s="171">
        <v>17.8</v>
      </c>
      <c r="I121" s="171">
        <v>16.100000000000001</v>
      </c>
      <c r="J121" s="171">
        <v>2.9</v>
      </c>
      <c r="K121" s="171">
        <v>99.4</v>
      </c>
      <c r="L121" s="165">
        <v>89.5</v>
      </c>
      <c r="M121" s="171">
        <v>1.2</v>
      </c>
      <c r="N121" s="171">
        <v>3.6</v>
      </c>
      <c r="O121" s="171">
        <v>5.5</v>
      </c>
      <c r="P121" s="171">
        <v>4.2</v>
      </c>
      <c r="Q121" s="171">
        <v>-0.4</v>
      </c>
      <c r="R121" s="171">
        <v>0.2</v>
      </c>
      <c r="S121" s="171">
        <v>-1.1000000000000001</v>
      </c>
      <c r="T121" s="171">
        <v>-0.7</v>
      </c>
      <c r="U121" s="171">
        <v>15.9</v>
      </c>
      <c r="V121" s="171">
        <v>20.100000000000001</v>
      </c>
      <c r="W121" s="171">
        <v>9.5</v>
      </c>
      <c r="X121" s="171">
        <v>-0.4</v>
      </c>
      <c r="Y121" s="68"/>
      <c r="Z121" s="68"/>
      <c r="AA121" s="68"/>
      <c r="AB121" s="71"/>
      <c r="AC121" s="68">
        <v>154</v>
      </c>
      <c r="AD121" s="68">
        <v>157</v>
      </c>
      <c r="AE121" s="49"/>
    </row>
    <row r="122" spans="1:31" ht="15">
      <c r="A122" s="48">
        <v>102</v>
      </c>
      <c r="B122" s="68" t="s">
        <v>443</v>
      </c>
      <c r="C122" s="68" t="s">
        <v>425</v>
      </c>
      <c r="D122" s="68">
        <v>208334</v>
      </c>
      <c r="E122" s="68">
        <v>174728</v>
      </c>
      <c r="F122" s="68">
        <v>164056</v>
      </c>
      <c r="G122" s="68">
        <v>1</v>
      </c>
      <c r="H122" s="171">
        <v>16</v>
      </c>
      <c r="I122" s="171">
        <v>15.8</v>
      </c>
      <c r="J122" s="171">
        <v>2.5</v>
      </c>
      <c r="K122" s="171">
        <v>99.8</v>
      </c>
      <c r="L122" s="165">
        <v>90</v>
      </c>
      <c r="M122" s="171">
        <v>1.2</v>
      </c>
      <c r="N122" s="171">
        <v>3.5</v>
      </c>
      <c r="O122" s="171">
        <v>5.4</v>
      </c>
      <c r="P122" s="171">
        <v>5.4</v>
      </c>
      <c r="Q122" s="171">
        <v>-0.3</v>
      </c>
      <c r="R122" s="171">
        <v>-0.7</v>
      </c>
      <c r="S122" s="176">
        <v>-1.9</v>
      </c>
      <c r="T122" s="176">
        <v>-1.4</v>
      </c>
      <c r="U122" s="171">
        <v>16.7</v>
      </c>
      <c r="V122" s="171">
        <v>20.7</v>
      </c>
      <c r="W122" s="171">
        <v>4.0999999999999996</v>
      </c>
      <c r="X122" s="171">
        <v>0.2</v>
      </c>
      <c r="Y122" s="73">
        <v>0.05</v>
      </c>
      <c r="Z122" s="68">
        <v>-0.08</v>
      </c>
      <c r="AA122" s="69">
        <v>0.04</v>
      </c>
      <c r="AB122" s="71">
        <v>-5.1999999999999998E-2</v>
      </c>
      <c r="AC122" s="68">
        <v>157</v>
      </c>
      <c r="AD122" s="68">
        <v>146</v>
      </c>
      <c r="AE122" s="49"/>
    </row>
    <row r="123" spans="1:31" ht="15">
      <c r="A123" s="48">
        <v>103</v>
      </c>
      <c r="B123" s="68" t="s">
        <v>443</v>
      </c>
      <c r="C123" s="68" t="s">
        <v>425</v>
      </c>
      <c r="D123" s="68">
        <v>207715</v>
      </c>
      <c r="E123" s="68">
        <v>174113</v>
      </c>
      <c r="F123" s="68">
        <v>166398</v>
      </c>
      <c r="G123" s="68">
        <v>2</v>
      </c>
      <c r="H123" s="171">
        <v>17.7</v>
      </c>
      <c r="I123" s="171">
        <v>19.5</v>
      </c>
      <c r="J123" s="171">
        <v>3.5</v>
      </c>
      <c r="K123" s="171">
        <v>99.2</v>
      </c>
      <c r="L123" s="165">
        <v>91.5</v>
      </c>
      <c r="M123" s="171">
        <v>2.7</v>
      </c>
      <c r="N123" s="171">
        <v>4.0999999999999996</v>
      </c>
      <c r="O123" s="171">
        <v>5.7</v>
      </c>
      <c r="P123" s="171">
        <v>3.7</v>
      </c>
      <c r="Q123" s="171">
        <v>-0.4</v>
      </c>
      <c r="R123" s="171">
        <v>0</v>
      </c>
      <c r="S123" s="171">
        <v>-0.9</v>
      </c>
      <c r="T123" s="171">
        <v>-0.1</v>
      </c>
      <c r="U123" s="171">
        <v>22.4</v>
      </c>
      <c r="V123" s="176">
        <v>26</v>
      </c>
      <c r="W123" s="171">
        <v>10.1</v>
      </c>
      <c r="X123" s="171">
        <v>0.4</v>
      </c>
      <c r="Y123" s="68">
        <v>0.02</v>
      </c>
      <c r="Z123" s="68">
        <v>-0.01</v>
      </c>
      <c r="AA123" s="68">
        <v>0.02</v>
      </c>
      <c r="AB123" s="71">
        <v>1E-3</v>
      </c>
      <c r="AC123" s="68">
        <v>158</v>
      </c>
      <c r="AD123" s="68">
        <v>160</v>
      </c>
      <c r="AE123" s="49"/>
    </row>
    <row r="124" spans="1:31" ht="15">
      <c r="A124" s="48">
        <v>104</v>
      </c>
      <c r="B124" s="68" t="s">
        <v>443</v>
      </c>
      <c r="C124" s="68" t="s">
        <v>425</v>
      </c>
      <c r="D124" s="68">
        <v>208027</v>
      </c>
      <c r="E124" s="68">
        <v>175244</v>
      </c>
      <c r="F124" s="68">
        <v>186163</v>
      </c>
      <c r="G124" s="68">
        <v>2</v>
      </c>
      <c r="H124" s="171">
        <v>16.2</v>
      </c>
      <c r="I124" s="171">
        <v>18</v>
      </c>
      <c r="J124" s="171">
        <v>2.9</v>
      </c>
      <c r="K124" s="171">
        <v>99.65</v>
      </c>
      <c r="L124" s="165">
        <v>92</v>
      </c>
      <c r="M124" s="171">
        <v>3.1</v>
      </c>
      <c r="N124" s="171">
        <v>3.5</v>
      </c>
      <c r="O124" s="171">
        <v>5.5</v>
      </c>
      <c r="P124" s="171">
        <v>3.2</v>
      </c>
      <c r="Q124" s="171">
        <v>0.2</v>
      </c>
      <c r="R124" s="171">
        <v>0.9</v>
      </c>
      <c r="S124" s="180">
        <v>-2.5</v>
      </c>
      <c r="T124" s="171">
        <v>-0.6</v>
      </c>
      <c r="U124" s="171">
        <v>16.399999999999999</v>
      </c>
      <c r="V124" s="171">
        <v>18.899999999999999</v>
      </c>
      <c r="W124" s="171">
        <v>6.9</v>
      </c>
      <c r="X124" s="171">
        <v>0.1</v>
      </c>
      <c r="Y124" s="69">
        <v>0.04</v>
      </c>
      <c r="Z124" s="68">
        <v>0.04</v>
      </c>
      <c r="AA124" s="69">
        <v>0.04</v>
      </c>
      <c r="AB124" s="71">
        <v>-8.2000000000000003E-2</v>
      </c>
      <c r="AC124" s="68">
        <v>152</v>
      </c>
      <c r="AD124" s="68">
        <v>148</v>
      </c>
      <c r="AE124" s="49"/>
    </row>
    <row r="125" spans="1:31" ht="15">
      <c r="A125" s="48">
        <v>105</v>
      </c>
      <c r="B125" s="68" t="s">
        <v>443</v>
      </c>
      <c r="C125" s="68"/>
      <c r="D125" s="68">
        <v>207182</v>
      </c>
      <c r="E125" s="68">
        <v>186606</v>
      </c>
      <c r="F125" s="68">
        <v>176713</v>
      </c>
      <c r="G125" s="68">
        <v>2</v>
      </c>
      <c r="H125" s="171">
        <v>17.5</v>
      </c>
      <c r="I125" s="171">
        <v>18.7</v>
      </c>
      <c r="J125" s="171">
        <v>3.3</v>
      </c>
      <c r="K125" s="171">
        <v>99.4</v>
      </c>
      <c r="L125" s="165">
        <v>93.5</v>
      </c>
      <c r="M125" s="171">
        <v>3.2</v>
      </c>
      <c r="N125" s="171">
        <v>5.0999999999999996</v>
      </c>
      <c r="O125" s="171">
        <v>7.2</v>
      </c>
      <c r="P125" s="171">
        <v>5.2</v>
      </c>
      <c r="Q125" s="171">
        <v>-0.1</v>
      </c>
      <c r="R125" s="176">
        <v>1.7</v>
      </c>
      <c r="S125" s="176">
        <v>-1.6</v>
      </c>
      <c r="T125" s="171">
        <v>0.1</v>
      </c>
      <c r="U125" s="171">
        <v>16.100000000000001</v>
      </c>
      <c r="V125" s="171">
        <v>18.5</v>
      </c>
      <c r="W125" s="171">
        <v>7.9</v>
      </c>
      <c r="X125" s="171">
        <v>0.1</v>
      </c>
      <c r="Y125" s="73">
        <v>0.06</v>
      </c>
      <c r="Z125" s="70">
        <v>0.06</v>
      </c>
      <c r="AA125" s="74">
        <v>0.06</v>
      </c>
      <c r="AB125" s="77">
        <v>6.8000000000000005E-2</v>
      </c>
      <c r="AC125" s="68">
        <v>161</v>
      </c>
      <c r="AD125" s="72">
        <v>178</v>
      </c>
      <c r="AE125" s="49"/>
    </row>
    <row r="126" spans="1:31" ht="15">
      <c r="A126" s="48">
        <v>106</v>
      </c>
      <c r="B126" s="68" t="s">
        <v>443</v>
      </c>
      <c r="C126" s="68" t="s">
        <v>425</v>
      </c>
      <c r="D126" s="68">
        <v>207364</v>
      </c>
      <c r="E126" s="68">
        <v>174104</v>
      </c>
      <c r="F126" s="68">
        <v>165812</v>
      </c>
      <c r="G126" s="68">
        <v>1</v>
      </c>
      <c r="H126" s="171">
        <v>16.399999999999999</v>
      </c>
      <c r="I126" s="171">
        <v>19.899999999999999</v>
      </c>
      <c r="J126" s="171">
        <v>3.3</v>
      </c>
      <c r="K126" s="171">
        <v>99.3</v>
      </c>
      <c r="L126" s="165">
        <v>95.5</v>
      </c>
      <c r="M126" s="171">
        <v>3.5</v>
      </c>
      <c r="N126" s="171">
        <v>5.5</v>
      </c>
      <c r="O126" s="171">
        <v>7.9</v>
      </c>
      <c r="P126" s="171">
        <v>5.0999999999999996</v>
      </c>
      <c r="Q126" s="171">
        <v>-0.5</v>
      </c>
      <c r="R126" s="171">
        <v>-0.2</v>
      </c>
      <c r="S126" s="178">
        <v>-2.2000000000000002</v>
      </c>
      <c r="T126" s="171">
        <v>0.1</v>
      </c>
      <c r="U126" s="171">
        <v>17.8</v>
      </c>
      <c r="V126" s="171">
        <v>19.2</v>
      </c>
      <c r="W126" s="171">
        <v>5.3</v>
      </c>
      <c r="X126" s="171">
        <v>-0.3</v>
      </c>
      <c r="Y126" s="68">
        <v>0</v>
      </c>
      <c r="Z126" s="68">
        <v>-0.05</v>
      </c>
      <c r="AA126" s="72">
        <v>0.05</v>
      </c>
      <c r="AB126" s="71">
        <v>-6.5000000000000002E-2</v>
      </c>
      <c r="AC126" s="68">
        <v>153</v>
      </c>
      <c r="AD126" s="68">
        <v>146</v>
      </c>
      <c r="AE126" s="49"/>
    </row>
    <row r="127" spans="1:31" ht="15.75" thickBot="1">
      <c r="A127" s="118">
        <v>107</v>
      </c>
      <c r="B127" s="109" t="s">
        <v>443</v>
      </c>
      <c r="C127" s="109" t="s">
        <v>425</v>
      </c>
      <c r="D127" s="109">
        <v>207745</v>
      </c>
      <c r="E127" s="109">
        <v>186606</v>
      </c>
      <c r="F127" s="109">
        <v>156572</v>
      </c>
      <c r="G127" s="109">
        <v>2</v>
      </c>
      <c r="H127" s="174">
        <v>16</v>
      </c>
      <c r="I127" s="174">
        <v>18</v>
      </c>
      <c r="J127" s="174">
        <v>2.9</v>
      </c>
      <c r="K127" s="174">
        <v>99.55</v>
      </c>
      <c r="L127" s="168">
        <v>99</v>
      </c>
      <c r="M127" s="174">
        <v>3.2</v>
      </c>
      <c r="N127" s="174">
        <v>4.5999999999999996</v>
      </c>
      <c r="O127" s="174">
        <v>7.1</v>
      </c>
      <c r="P127" s="174">
        <v>6</v>
      </c>
      <c r="Q127" s="174">
        <v>-0.4</v>
      </c>
      <c r="R127" s="190">
        <v>1.8</v>
      </c>
      <c r="S127" s="191">
        <v>-2.2999999999999998</v>
      </c>
      <c r="T127" s="174">
        <v>-0.9</v>
      </c>
      <c r="U127" s="174">
        <v>12.3</v>
      </c>
      <c r="V127" s="174">
        <v>11.3</v>
      </c>
      <c r="W127" s="174">
        <v>9.1</v>
      </c>
      <c r="X127" s="174">
        <v>-0.4</v>
      </c>
      <c r="Y127" s="119">
        <v>0.04</v>
      </c>
      <c r="Z127" s="109">
        <v>-0.03</v>
      </c>
      <c r="AA127" s="110">
        <v>0.08</v>
      </c>
      <c r="AB127" s="111">
        <v>-1.7000000000000001E-2</v>
      </c>
      <c r="AC127" s="109">
        <v>149</v>
      </c>
      <c r="AD127" s="109">
        <v>158</v>
      </c>
      <c r="AE127" s="120"/>
    </row>
    <row r="128" spans="1:31" ht="15" customHeight="1" thickBot="1">
      <c r="A128" s="122" t="s">
        <v>558</v>
      </c>
      <c r="B128" s="112" t="s">
        <v>443</v>
      </c>
      <c r="C128" s="113" t="s">
        <v>425</v>
      </c>
      <c r="D128" s="113">
        <v>207591</v>
      </c>
      <c r="E128" s="113">
        <v>186431</v>
      </c>
      <c r="F128" s="113">
        <v>174366</v>
      </c>
      <c r="G128" s="113">
        <v>2</v>
      </c>
      <c r="H128" s="175">
        <v>18.399999999999999</v>
      </c>
      <c r="I128" s="175">
        <v>17.8</v>
      </c>
      <c r="J128" s="175">
        <v>3.3</v>
      </c>
      <c r="K128" s="175">
        <v>99</v>
      </c>
      <c r="L128" s="169">
        <v>90.5</v>
      </c>
      <c r="M128" s="114">
        <v>4.2</v>
      </c>
      <c r="N128" s="114">
        <v>5.8</v>
      </c>
      <c r="O128" s="115">
        <v>9.1999999999999993</v>
      </c>
      <c r="P128" s="114">
        <v>6.7</v>
      </c>
      <c r="Q128" s="114">
        <v>-1</v>
      </c>
      <c r="R128" s="114">
        <v>-1.1000000000000001</v>
      </c>
      <c r="S128" s="114">
        <v>-1.5</v>
      </c>
      <c r="T128" s="114">
        <v>0.6</v>
      </c>
      <c r="U128" s="192">
        <v>35.700000000000003</v>
      </c>
      <c r="V128" s="192">
        <v>40.5</v>
      </c>
      <c r="W128" s="114">
        <v>9</v>
      </c>
      <c r="X128" s="114">
        <v>-0.2</v>
      </c>
      <c r="Y128" s="112">
        <v>-0.01</v>
      </c>
      <c r="Z128" s="112">
        <v>0.06</v>
      </c>
      <c r="AA128" s="112">
        <v>0.01</v>
      </c>
      <c r="AB128" s="117">
        <v>0.05</v>
      </c>
      <c r="AC128" s="116">
        <v>194</v>
      </c>
      <c r="AD128" s="116">
        <v>192</v>
      </c>
      <c r="AE128" s="121"/>
    </row>
    <row r="129" spans="1:31" ht="15">
      <c r="A129" s="101">
        <v>109</v>
      </c>
      <c r="B129" s="102" t="s">
        <v>443</v>
      </c>
      <c r="C129" s="102" t="s">
        <v>425</v>
      </c>
      <c r="D129" s="102">
        <v>207772</v>
      </c>
      <c r="E129" s="102">
        <v>186606</v>
      </c>
      <c r="F129" s="102">
        <v>164649</v>
      </c>
      <c r="G129" s="102">
        <v>2</v>
      </c>
      <c r="H129" s="170">
        <v>18</v>
      </c>
      <c r="I129" s="170">
        <v>13.8</v>
      </c>
      <c r="J129" s="170">
        <v>2.5</v>
      </c>
      <c r="K129" s="170">
        <v>99.5</v>
      </c>
      <c r="L129" s="164">
        <v>100</v>
      </c>
      <c r="M129" s="170">
        <v>3.4</v>
      </c>
      <c r="N129" s="170">
        <v>5.2</v>
      </c>
      <c r="O129" s="170">
        <v>6.6</v>
      </c>
      <c r="P129" s="170">
        <v>4.8</v>
      </c>
      <c r="Q129" s="170">
        <v>0</v>
      </c>
      <c r="R129" s="185">
        <v>2.2000000000000002</v>
      </c>
      <c r="S129" s="177">
        <v>-1.7</v>
      </c>
      <c r="T129" s="177">
        <v>-1.7</v>
      </c>
      <c r="U129" s="170">
        <v>15.6</v>
      </c>
      <c r="V129" s="170">
        <v>17.5</v>
      </c>
      <c r="W129" s="170">
        <v>10</v>
      </c>
      <c r="X129" s="170">
        <v>0</v>
      </c>
      <c r="Y129" s="103">
        <v>0.05</v>
      </c>
      <c r="Z129" s="105">
        <v>0.04</v>
      </c>
      <c r="AA129" s="106">
        <v>7.0000000000000007E-2</v>
      </c>
      <c r="AB129" s="107">
        <v>-1.2E-2</v>
      </c>
      <c r="AC129" s="102">
        <v>154</v>
      </c>
      <c r="AD129" s="102">
        <v>165</v>
      </c>
      <c r="AE129" s="108"/>
    </row>
    <row r="130" spans="1:31" ht="15">
      <c r="A130" s="48">
        <v>110</v>
      </c>
      <c r="B130" s="68" t="s">
        <v>443</v>
      </c>
      <c r="C130" s="68" t="s">
        <v>425</v>
      </c>
      <c r="D130" s="68">
        <v>207528</v>
      </c>
      <c r="E130" s="68">
        <v>186642</v>
      </c>
      <c r="F130" s="68">
        <v>156894</v>
      </c>
      <c r="G130" s="68">
        <v>2</v>
      </c>
      <c r="H130" s="171">
        <v>17</v>
      </c>
      <c r="I130" s="171">
        <v>16.899999999999999</v>
      </c>
      <c r="J130" s="171">
        <v>2.9</v>
      </c>
      <c r="K130" s="171">
        <v>99.3</v>
      </c>
      <c r="L130" s="165">
        <v>101.5</v>
      </c>
      <c r="M130" s="171">
        <v>2.5</v>
      </c>
      <c r="N130" s="171">
        <v>4.2</v>
      </c>
      <c r="O130" s="171">
        <v>5.9</v>
      </c>
      <c r="P130" s="171">
        <v>5</v>
      </c>
      <c r="Q130" s="171">
        <v>-0.4</v>
      </c>
      <c r="R130" s="171">
        <v>0.4</v>
      </c>
      <c r="S130" s="176">
        <v>-1.7</v>
      </c>
      <c r="T130" s="171">
        <v>-1.2</v>
      </c>
      <c r="U130" s="171">
        <v>11.1</v>
      </c>
      <c r="V130" s="171">
        <v>16.899999999999999</v>
      </c>
      <c r="W130" s="171">
        <v>9</v>
      </c>
      <c r="X130" s="171">
        <v>-0.1</v>
      </c>
      <c r="Y130" s="69">
        <v>0.04</v>
      </c>
      <c r="Z130" s="70">
        <v>0.1</v>
      </c>
      <c r="AA130" s="72">
        <v>0.05</v>
      </c>
      <c r="AB130" s="71">
        <v>4.8000000000000001E-2</v>
      </c>
      <c r="AC130" s="68">
        <v>160</v>
      </c>
      <c r="AD130" s="69">
        <v>167</v>
      </c>
      <c r="AE130" s="49"/>
    </row>
    <row r="131" spans="1:31" ht="15">
      <c r="A131" s="47">
        <v>111</v>
      </c>
      <c r="B131" s="68" t="s">
        <v>442</v>
      </c>
      <c r="C131" s="68"/>
      <c r="D131" s="68">
        <v>204339</v>
      </c>
      <c r="E131" s="68" t="s">
        <v>440</v>
      </c>
      <c r="F131" s="68"/>
      <c r="G131" s="68">
        <v>1</v>
      </c>
      <c r="H131" s="171">
        <v>16.7</v>
      </c>
      <c r="I131" s="171">
        <v>16.7</v>
      </c>
      <c r="J131" s="171">
        <v>2.8</v>
      </c>
      <c r="K131" s="171">
        <v>99.7</v>
      </c>
      <c r="L131" s="165">
        <v>103</v>
      </c>
      <c r="M131" s="171">
        <v>4.5</v>
      </c>
      <c r="N131" s="176">
        <v>5.9</v>
      </c>
      <c r="O131" s="176">
        <v>8.3000000000000007</v>
      </c>
      <c r="P131" s="171">
        <v>6.5</v>
      </c>
      <c r="Q131" s="171">
        <v>-0.6</v>
      </c>
      <c r="R131" s="171">
        <v>-0.3</v>
      </c>
      <c r="S131" s="171">
        <v>-1.3</v>
      </c>
      <c r="T131" s="171">
        <v>-0.7</v>
      </c>
      <c r="U131" s="171">
        <v>20.8</v>
      </c>
      <c r="V131" s="171">
        <v>21.7</v>
      </c>
      <c r="W131" s="171">
        <v>9.9</v>
      </c>
      <c r="X131" s="171">
        <v>-0.1</v>
      </c>
      <c r="Y131" s="68"/>
      <c r="Z131" s="68"/>
      <c r="AA131" s="68"/>
      <c r="AB131" s="71"/>
      <c r="AC131" s="69">
        <v>166</v>
      </c>
      <c r="AD131" s="69">
        <v>168</v>
      </c>
      <c r="AE131" s="49"/>
    </row>
    <row r="132" spans="1:31" ht="15">
      <c r="A132" s="47">
        <v>112</v>
      </c>
      <c r="B132" s="68" t="s">
        <v>442</v>
      </c>
      <c r="C132" s="68"/>
      <c r="D132" s="68">
        <v>204350</v>
      </c>
      <c r="E132" s="68" t="s">
        <v>440</v>
      </c>
      <c r="F132" s="68"/>
      <c r="G132" s="68">
        <v>1</v>
      </c>
      <c r="H132" s="171">
        <v>17.2</v>
      </c>
      <c r="I132" s="171">
        <v>16.5</v>
      </c>
      <c r="J132" s="171">
        <v>2.8</v>
      </c>
      <c r="K132" s="171">
        <v>99.2</v>
      </c>
      <c r="L132" s="165">
        <v>95.5</v>
      </c>
      <c r="M132" s="171">
        <v>3.7</v>
      </c>
      <c r="N132" s="171">
        <v>5.3</v>
      </c>
      <c r="O132" s="171">
        <v>6.7</v>
      </c>
      <c r="P132" s="171">
        <v>4.8</v>
      </c>
      <c r="Q132" s="171">
        <v>-0.5</v>
      </c>
      <c r="R132" s="171">
        <v>-0.6</v>
      </c>
      <c r="S132" s="171">
        <v>-1</v>
      </c>
      <c r="T132" s="171">
        <v>-0.8</v>
      </c>
      <c r="U132" s="171">
        <v>23.9</v>
      </c>
      <c r="V132" s="176">
        <v>25.1</v>
      </c>
      <c r="W132" s="171">
        <v>11.7</v>
      </c>
      <c r="X132" s="171">
        <v>-0.1</v>
      </c>
      <c r="Y132" s="68"/>
      <c r="Z132" s="68"/>
      <c r="AA132" s="68"/>
      <c r="AB132" s="71"/>
      <c r="AC132" s="69">
        <v>167</v>
      </c>
      <c r="AD132" s="68">
        <v>165</v>
      </c>
      <c r="AE132" s="49"/>
    </row>
    <row r="133" spans="1:31" ht="15">
      <c r="A133" s="47">
        <v>113</v>
      </c>
      <c r="B133" s="68" t="s">
        <v>442</v>
      </c>
      <c r="C133" s="68" t="s">
        <v>423</v>
      </c>
      <c r="D133" s="68">
        <v>204811</v>
      </c>
      <c r="E133" s="68">
        <v>170778</v>
      </c>
      <c r="F133" s="68">
        <v>160691</v>
      </c>
      <c r="G133" s="68">
        <v>2</v>
      </c>
      <c r="H133" s="171">
        <v>19.7</v>
      </c>
      <c r="I133" s="171">
        <v>17.2</v>
      </c>
      <c r="J133" s="171">
        <v>3.4</v>
      </c>
      <c r="K133" s="171">
        <v>98.95</v>
      </c>
      <c r="L133" s="165">
        <v>94</v>
      </c>
      <c r="M133" s="176">
        <v>5.0999999999999996</v>
      </c>
      <c r="N133" s="176">
        <v>6.6</v>
      </c>
      <c r="O133" s="171">
        <v>8.1</v>
      </c>
      <c r="P133" s="176">
        <v>7.6</v>
      </c>
      <c r="Q133" s="171">
        <v>0.3</v>
      </c>
      <c r="R133" s="171">
        <v>-0.2</v>
      </c>
      <c r="S133" s="171">
        <v>0.5</v>
      </c>
      <c r="T133" s="171">
        <v>-1.1000000000000001</v>
      </c>
      <c r="U133" s="171">
        <v>23.7</v>
      </c>
      <c r="V133" s="171">
        <v>21.2</v>
      </c>
      <c r="W133" s="176">
        <v>14.3</v>
      </c>
      <c r="X133" s="171">
        <v>-0.6</v>
      </c>
      <c r="Y133" s="74">
        <v>0.08</v>
      </c>
      <c r="Z133" s="74">
        <v>0.13</v>
      </c>
      <c r="AA133" s="68">
        <v>0.01</v>
      </c>
      <c r="AB133" s="76">
        <v>0.11899999999999999</v>
      </c>
      <c r="AC133" s="69">
        <v>164</v>
      </c>
      <c r="AD133" s="69">
        <v>175</v>
      </c>
      <c r="AE133" s="49"/>
    </row>
    <row r="134" spans="1:31" ht="15">
      <c r="A134" s="47">
        <v>114</v>
      </c>
      <c r="B134" s="68" t="s">
        <v>442</v>
      </c>
      <c r="C134" s="68" t="s">
        <v>424</v>
      </c>
      <c r="D134" s="68">
        <v>200809</v>
      </c>
      <c r="E134" s="68">
        <v>180076</v>
      </c>
      <c r="F134" s="68">
        <v>163615</v>
      </c>
      <c r="G134" s="68">
        <v>2</v>
      </c>
      <c r="H134" s="171">
        <v>17.8</v>
      </c>
      <c r="I134" s="171">
        <v>18.899999999999999</v>
      </c>
      <c r="J134" s="171">
        <v>3.4</v>
      </c>
      <c r="K134" s="171">
        <v>99.4</v>
      </c>
      <c r="L134" s="165">
        <v>91</v>
      </c>
      <c r="M134" s="176">
        <v>5.3</v>
      </c>
      <c r="N134" s="176">
        <v>6.9</v>
      </c>
      <c r="O134" s="176">
        <v>9.1</v>
      </c>
      <c r="P134" s="176">
        <v>7.7</v>
      </c>
      <c r="Q134" s="171">
        <v>0</v>
      </c>
      <c r="R134" s="171">
        <v>0.1</v>
      </c>
      <c r="S134" s="171">
        <v>-0.7</v>
      </c>
      <c r="T134" s="171">
        <v>-0.3</v>
      </c>
      <c r="U134" s="171">
        <v>23.2</v>
      </c>
      <c r="V134" s="171">
        <v>20.8</v>
      </c>
      <c r="W134" s="171">
        <v>8.8000000000000007</v>
      </c>
      <c r="X134" s="171">
        <v>-0.5</v>
      </c>
      <c r="Y134" s="69">
        <v>0.04</v>
      </c>
      <c r="Z134" s="68">
        <v>0.03</v>
      </c>
      <c r="AA134" s="74">
        <v>0.06</v>
      </c>
      <c r="AB134" s="75">
        <v>0.10100000000000001</v>
      </c>
      <c r="AC134" s="69">
        <v>170</v>
      </c>
      <c r="AD134" s="72">
        <v>180</v>
      </c>
      <c r="AE134" s="49"/>
    </row>
    <row r="135" spans="1:31" ht="15">
      <c r="A135" s="47">
        <v>115</v>
      </c>
      <c r="B135" s="68" t="s">
        <v>442</v>
      </c>
      <c r="C135" s="68" t="s">
        <v>423</v>
      </c>
      <c r="D135" s="68">
        <v>200083</v>
      </c>
      <c r="E135" s="68" t="s">
        <v>439</v>
      </c>
      <c r="F135" s="68">
        <v>175864</v>
      </c>
      <c r="G135" s="68">
        <v>2</v>
      </c>
      <c r="H135" s="171">
        <v>15.8</v>
      </c>
      <c r="I135" s="171">
        <v>16.3</v>
      </c>
      <c r="J135" s="171">
        <v>2.6</v>
      </c>
      <c r="K135" s="171">
        <v>99.4</v>
      </c>
      <c r="L135" s="165">
        <v>94</v>
      </c>
      <c r="M135" s="171">
        <v>4.2</v>
      </c>
      <c r="N135" s="171">
        <v>4.7</v>
      </c>
      <c r="O135" s="171">
        <v>6.7</v>
      </c>
      <c r="P135" s="176">
        <v>7.3</v>
      </c>
      <c r="Q135" s="171">
        <v>0.4</v>
      </c>
      <c r="R135" s="171">
        <v>-0.8</v>
      </c>
      <c r="S135" s="171">
        <v>-1.5</v>
      </c>
      <c r="T135" s="171">
        <v>-0.8</v>
      </c>
      <c r="U135" s="171">
        <v>20.8</v>
      </c>
      <c r="V135" s="171">
        <v>21.5</v>
      </c>
      <c r="W135" s="171">
        <v>8.6</v>
      </c>
      <c r="X135" s="171">
        <v>0</v>
      </c>
      <c r="Y135" s="68">
        <v>0.03</v>
      </c>
      <c r="Z135" s="68">
        <v>0</v>
      </c>
      <c r="AA135" s="74">
        <v>7.0000000000000007E-2</v>
      </c>
      <c r="AB135" s="71">
        <v>1.6E-2</v>
      </c>
      <c r="AC135" s="69">
        <v>167</v>
      </c>
      <c r="AD135" s="68">
        <v>161</v>
      </c>
      <c r="AE135" s="49"/>
    </row>
    <row r="136" spans="1:31" ht="15">
      <c r="A136" s="47">
        <v>116</v>
      </c>
      <c r="B136" s="68" t="s">
        <v>442</v>
      </c>
      <c r="C136" s="68" t="s">
        <v>423</v>
      </c>
      <c r="D136" s="68">
        <v>205082</v>
      </c>
      <c r="E136" s="68">
        <v>170778</v>
      </c>
      <c r="F136" s="68">
        <v>164615</v>
      </c>
      <c r="G136" s="68">
        <v>1</v>
      </c>
      <c r="H136" s="171">
        <v>19.399999999999999</v>
      </c>
      <c r="I136" s="171">
        <v>18</v>
      </c>
      <c r="J136" s="171">
        <v>3.5</v>
      </c>
      <c r="K136" s="171">
        <v>99.3</v>
      </c>
      <c r="L136" s="165">
        <v>89.5</v>
      </c>
      <c r="M136" s="171">
        <v>3.3</v>
      </c>
      <c r="N136" s="171">
        <v>4.3</v>
      </c>
      <c r="O136" s="171">
        <v>5.4</v>
      </c>
      <c r="P136" s="171">
        <v>3.2</v>
      </c>
      <c r="Q136" s="171">
        <v>0</v>
      </c>
      <c r="R136" s="171">
        <v>0.4</v>
      </c>
      <c r="S136" s="171">
        <v>-0.1</v>
      </c>
      <c r="T136" s="176">
        <v>-1.4</v>
      </c>
      <c r="U136" s="176">
        <v>26.8</v>
      </c>
      <c r="V136" s="178">
        <v>28.6</v>
      </c>
      <c r="W136" s="176">
        <v>14.2</v>
      </c>
      <c r="X136" s="171">
        <v>-0.2</v>
      </c>
      <c r="Y136" s="73">
        <v>0.05</v>
      </c>
      <c r="Z136" s="68">
        <v>-0.02</v>
      </c>
      <c r="AA136" s="68">
        <v>0.03</v>
      </c>
      <c r="AB136" s="71">
        <v>0.01</v>
      </c>
      <c r="AC136" s="69">
        <v>167</v>
      </c>
      <c r="AD136" s="69">
        <v>168</v>
      </c>
      <c r="AE136" s="49"/>
    </row>
    <row r="137" spans="1:31" ht="15">
      <c r="A137" s="47">
        <v>117</v>
      </c>
      <c r="B137" s="68" t="s">
        <v>442</v>
      </c>
      <c r="C137" s="68" t="s">
        <v>423</v>
      </c>
      <c r="D137" s="68">
        <v>202626</v>
      </c>
      <c r="E137" s="68">
        <v>171737</v>
      </c>
      <c r="F137" s="68">
        <v>182811</v>
      </c>
      <c r="G137" s="68">
        <v>2</v>
      </c>
      <c r="H137" s="171">
        <v>16.5</v>
      </c>
      <c r="I137" s="171">
        <v>14</v>
      </c>
      <c r="J137" s="171">
        <v>2.2999999999999998</v>
      </c>
      <c r="K137" s="171">
        <v>99.6</v>
      </c>
      <c r="L137" s="165">
        <v>93.5</v>
      </c>
      <c r="M137" s="171">
        <v>4.7</v>
      </c>
      <c r="N137" s="171">
        <v>5.8</v>
      </c>
      <c r="O137" s="171">
        <v>6.8</v>
      </c>
      <c r="P137" s="171">
        <v>4.5999999999999996</v>
      </c>
      <c r="Q137" s="171">
        <v>0.4</v>
      </c>
      <c r="R137" s="171">
        <v>0.6</v>
      </c>
      <c r="S137" s="178">
        <v>-2</v>
      </c>
      <c r="T137" s="171">
        <v>-1.1000000000000001</v>
      </c>
      <c r="U137" s="171">
        <v>22.3</v>
      </c>
      <c r="V137" s="171">
        <v>20</v>
      </c>
      <c r="W137" s="171">
        <v>8.5</v>
      </c>
      <c r="X137" s="171">
        <v>-0.5</v>
      </c>
      <c r="Y137" s="68">
        <v>0</v>
      </c>
      <c r="Z137" s="70">
        <v>7.0000000000000007E-2</v>
      </c>
      <c r="AA137" s="68">
        <v>0.01</v>
      </c>
      <c r="AB137" s="71">
        <v>-7.0000000000000001E-3</v>
      </c>
      <c r="AC137" s="69">
        <v>168</v>
      </c>
      <c r="AD137" s="68">
        <v>166</v>
      </c>
      <c r="AE137" s="49"/>
    </row>
    <row r="138" spans="1:31" ht="15">
      <c r="A138" s="47">
        <v>118</v>
      </c>
      <c r="B138" s="68" t="s">
        <v>442</v>
      </c>
      <c r="C138" s="68"/>
      <c r="D138" s="68">
        <v>203730</v>
      </c>
      <c r="E138" s="68" t="s">
        <v>440</v>
      </c>
      <c r="F138" s="68"/>
      <c r="G138" s="68">
        <v>1</v>
      </c>
      <c r="H138" s="171">
        <v>18</v>
      </c>
      <c r="I138" s="171">
        <v>19.2</v>
      </c>
      <c r="J138" s="171">
        <v>3.5</v>
      </c>
      <c r="K138" s="171">
        <v>99.35</v>
      </c>
      <c r="L138" s="165">
        <v>92.5</v>
      </c>
      <c r="M138" s="171">
        <v>3.6</v>
      </c>
      <c r="N138" s="171">
        <v>4.8</v>
      </c>
      <c r="O138" s="171">
        <v>5.5</v>
      </c>
      <c r="P138" s="171">
        <v>3.4</v>
      </c>
      <c r="Q138" s="171">
        <v>-0.7</v>
      </c>
      <c r="R138" s="171">
        <v>-0.3</v>
      </c>
      <c r="S138" s="171">
        <v>-0.5</v>
      </c>
      <c r="T138" s="171">
        <v>0.1</v>
      </c>
      <c r="U138" s="180">
        <v>32.1</v>
      </c>
      <c r="V138" s="180">
        <v>31.6</v>
      </c>
      <c r="W138" s="178">
        <v>17.8</v>
      </c>
      <c r="X138" s="171">
        <v>0.3</v>
      </c>
      <c r="Y138" s="68"/>
      <c r="Z138" s="68"/>
      <c r="AA138" s="68"/>
      <c r="AB138" s="71"/>
      <c r="AC138" s="69">
        <v>168</v>
      </c>
      <c r="AD138" s="69">
        <v>167</v>
      </c>
      <c r="AE138" s="49"/>
    </row>
    <row r="139" spans="1:31" ht="15">
      <c r="A139" s="47">
        <v>119</v>
      </c>
      <c r="B139" s="68" t="s">
        <v>442</v>
      </c>
      <c r="C139" s="68" t="s">
        <v>424</v>
      </c>
      <c r="D139" s="68">
        <v>200173</v>
      </c>
      <c r="E139" s="68" t="s">
        <v>437</v>
      </c>
      <c r="F139" s="68">
        <v>152174</v>
      </c>
      <c r="G139" s="68">
        <v>2</v>
      </c>
      <c r="H139" s="171">
        <v>18.2</v>
      </c>
      <c r="I139" s="171">
        <v>15.9</v>
      </c>
      <c r="J139" s="171">
        <v>2.9</v>
      </c>
      <c r="K139" s="171">
        <v>99.2</v>
      </c>
      <c r="L139" s="165">
        <v>91</v>
      </c>
      <c r="M139" s="171">
        <v>4.7</v>
      </c>
      <c r="N139" s="171">
        <v>5.8</v>
      </c>
      <c r="O139" s="171">
        <v>7.1</v>
      </c>
      <c r="P139" s="171">
        <v>5.3</v>
      </c>
      <c r="Q139" s="171">
        <v>-0.4</v>
      </c>
      <c r="R139" s="171">
        <v>0.3</v>
      </c>
      <c r="S139" s="171">
        <v>-1.4</v>
      </c>
      <c r="T139" s="176">
        <v>-1.4</v>
      </c>
      <c r="U139" s="176">
        <v>25.9</v>
      </c>
      <c r="V139" s="176">
        <v>25.9</v>
      </c>
      <c r="W139" s="171">
        <v>8.8000000000000007</v>
      </c>
      <c r="X139" s="171">
        <v>-0.6</v>
      </c>
      <c r="Y139" s="68">
        <v>0.03</v>
      </c>
      <c r="Z139" s="68">
        <v>0.03</v>
      </c>
      <c r="AA139" s="68">
        <v>0.02</v>
      </c>
      <c r="AB139" s="71">
        <v>4.5999999999999999E-2</v>
      </c>
      <c r="AC139" s="72">
        <v>174</v>
      </c>
      <c r="AD139" s="72">
        <v>178</v>
      </c>
      <c r="AE139" s="49"/>
    </row>
    <row r="140" spans="1:31" ht="15">
      <c r="A140" s="47">
        <v>120</v>
      </c>
      <c r="B140" s="68" t="s">
        <v>442</v>
      </c>
      <c r="C140" s="68" t="s">
        <v>423</v>
      </c>
      <c r="D140" s="68">
        <v>202562</v>
      </c>
      <c r="E140" s="68">
        <v>171737</v>
      </c>
      <c r="F140" s="68">
        <v>181421</v>
      </c>
      <c r="G140" s="68">
        <v>2</v>
      </c>
      <c r="H140" s="171">
        <v>18.399999999999999</v>
      </c>
      <c r="I140" s="171">
        <v>17.100000000000001</v>
      </c>
      <c r="J140" s="171">
        <v>3.1</v>
      </c>
      <c r="K140" s="171">
        <v>99.4</v>
      </c>
      <c r="L140" s="165">
        <v>95.5</v>
      </c>
      <c r="M140" s="171">
        <v>3.5</v>
      </c>
      <c r="N140" s="171">
        <v>4.5999999999999996</v>
      </c>
      <c r="O140" s="171">
        <v>6.8</v>
      </c>
      <c r="P140" s="171">
        <v>7</v>
      </c>
      <c r="Q140" s="171">
        <v>-0.6</v>
      </c>
      <c r="R140" s="171">
        <v>-0.5</v>
      </c>
      <c r="S140" s="171">
        <v>-1.3</v>
      </c>
      <c r="T140" s="171">
        <v>0.2</v>
      </c>
      <c r="U140" s="171">
        <v>23.6</v>
      </c>
      <c r="V140" s="171">
        <v>23.1</v>
      </c>
      <c r="W140" s="171">
        <v>10.4</v>
      </c>
      <c r="X140" s="171">
        <v>-0.4</v>
      </c>
      <c r="Y140" s="68">
        <v>0.02</v>
      </c>
      <c r="Z140" s="70">
        <v>0.1</v>
      </c>
      <c r="AA140" s="68">
        <v>0.02</v>
      </c>
      <c r="AB140" s="71">
        <v>3.4000000000000002E-2</v>
      </c>
      <c r="AC140" s="68">
        <v>163</v>
      </c>
      <c r="AD140" s="68">
        <v>164</v>
      </c>
      <c r="AE140" s="49"/>
    </row>
    <row r="141" spans="1:31" ht="15">
      <c r="A141" s="47">
        <v>121</v>
      </c>
      <c r="B141" s="68" t="s">
        <v>442</v>
      </c>
      <c r="C141" s="68" t="s">
        <v>423</v>
      </c>
      <c r="D141" s="68">
        <v>201995</v>
      </c>
      <c r="E141" s="68">
        <v>180362</v>
      </c>
      <c r="F141" s="68">
        <v>160944</v>
      </c>
      <c r="G141" s="68">
        <v>2</v>
      </c>
      <c r="H141" s="171">
        <v>18.899999999999999</v>
      </c>
      <c r="I141" s="171">
        <v>18.899999999999999</v>
      </c>
      <c r="J141" s="171">
        <v>3.6</v>
      </c>
      <c r="K141" s="171">
        <v>98.95</v>
      </c>
      <c r="L141" s="165">
        <v>100</v>
      </c>
      <c r="M141" s="179">
        <v>6.9</v>
      </c>
      <c r="N141" s="179">
        <v>8</v>
      </c>
      <c r="O141" s="176">
        <v>8.4</v>
      </c>
      <c r="P141" s="176">
        <v>7.8</v>
      </c>
      <c r="Q141" s="171">
        <v>-0.4</v>
      </c>
      <c r="R141" s="171">
        <v>0.1</v>
      </c>
      <c r="S141" s="171">
        <v>-0.7</v>
      </c>
      <c r="T141" s="171">
        <v>0.5</v>
      </c>
      <c r="U141" s="176">
        <v>26.8</v>
      </c>
      <c r="V141" s="176">
        <v>26.4</v>
      </c>
      <c r="W141" s="171">
        <v>9</v>
      </c>
      <c r="X141" s="171">
        <v>-0.2</v>
      </c>
      <c r="Y141" s="68">
        <v>0.01</v>
      </c>
      <c r="Z141" s="68">
        <v>-0.01</v>
      </c>
      <c r="AA141" s="69">
        <v>0.04</v>
      </c>
      <c r="AB141" s="71">
        <v>1.4E-2</v>
      </c>
      <c r="AC141" s="68">
        <v>161</v>
      </c>
      <c r="AD141" s="69">
        <v>168</v>
      </c>
      <c r="AE141" s="49"/>
    </row>
    <row r="142" spans="1:31" ht="15">
      <c r="A142" s="47">
        <v>122</v>
      </c>
      <c r="B142" s="68" t="s">
        <v>442</v>
      </c>
      <c r="C142" s="68" t="s">
        <v>424</v>
      </c>
      <c r="D142" s="68">
        <v>200810</v>
      </c>
      <c r="E142" s="68">
        <v>180076</v>
      </c>
      <c r="F142" s="68">
        <v>142910</v>
      </c>
      <c r="G142" s="68">
        <v>2</v>
      </c>
      <c r="H142" s="171">
        <v>17.399999999999999</v>
      </c>
      <c r="I142" s="171">
        <v>14.2</v>
      </c>
      <c r="J142" s="171">
        <v>2.5</v>
      </c>
      <c r="K142" s="171">
        <v>99.6</v>
      </c>
      <c r="L142" s="165">
        <v>97.5</v>
      </c>
      <c r="M142" s="171">
        <v>4.5999999999999996</v>
      </c>
      <c r="N142" s="178">
        <v>7.7</v>
      </c>
      <c r="O142" s="179">
        <v>10.8</v>
      </c>
      <c r="P142" s="178">
        <v>9.3000000000000007</v>
      </c>
      <c r="Q142" s="171">
        <v>0.6</v>
      </c>
      <c r="R142" s="171">
        <v>-0.1</v>
      </c>
      <c r="S142" s="171">
        <v>-0.9</v>
      </c>
      <c r="T142" s="180">
        <v>-2.8</v>
      </c>
      <c r="U142" s="171">
        <v>15.1</v>
      </c>
      <c r="V142" s="171">
        <v>13.7</v>
      </c>
      <c r="W142" s="171">
        <v>7.5</v>
      </c>
      <c r="X142" s="171">
        <v>-0.6</v>
      </c>
      <c r="Y142" s="68">
        <v>0</v>
      </c>
      <c r="Z142" s="68">
        <v>0.04</v>
      </c>
      <c r="AA142" s="68">
        <v>0.03</v>
      </c>
      <c r="AB142" s="77">
        <v>7.0000000000000007E-2</v>
      </c>
      <c r="AC142" s="68">
        <v>161</v>
      </c>
      <c r="AD142" s="69">
        <v>170</v>
      </c>
      <c r="AE142" s="49"/>
    </row>
    <row r="143" spans="1:31" ht="15">
      <c r="A143" s="47">
        <v>123</v>
      </c>
      <c r="B143" s="68" t="s">
        <v>442</v>
      </c>
      <c r="C143" s="68" t="s">
        <v>423</v>
      </c>
      <c r="D143" s="68">
        <v>200157</v>
      </c>
      <c r="E143" s="68" t="s">
        <v>437</v>
      </c>
      <c r="F143" s="68">
        <v>176116</v>
      </c>
      <c r="G143" s="68">
        <v>1</v>
      </c>
      <c r="H143" s="171">
        <v>20.100000000000001</v>
      </c>
      <c r="I143" s="171">
        <v>17.100000000000001</v>
      </c>
      <c r="J143" s="171">
        <v>3.4</v>
      </c>
      <c r="K143" s="171">
        <v>99.25</v>
      </c>
      <c r="L143" s="165">
        <v>96.5</v>
      </c>
      <c r="M143" s="179">
        <v>7.2</v>
      </c>
      <c r="N143" s="179">
        <v>8.8000000000000007</v>
      </c>
      <c r="O143" s="176">
        <v>8.9</v>
      </c>
      <c r="P143" s="176">
        <v>7.5</v>
      </c>
      <c r="Q143" s="171">
        <v>-0.4</v>
      </c>
      <c r="R143" s="171">
        <v>-0.2</v>
      </c>
      <c r="S143" s="171">
        <v>0.5</v>
      </c>
      <c r="T143" s="171">
        <v>-1.2</v>
      </c>
      <c r="U143" s="180">
        <v>32.1</v>
      </c>
      <c r="V143" s="180">
        <v>30.3</v>
      </c>
      <c r="W143" s="171">
        <v>9.5</v>
      </c>
      <c r="X143" s="171">
        <v>-0.6</v>
      </c>
      <c r="Y143" s="68">
        <v>0.03</v>
      </c>
      <c r="Z143" s="68">
        <v>-0.01</v>
      </c>
      <c r="AA143" s="69">
        <v>0.04</v>
      </c>
      <c r="AB143" s="71">
        <v>4.5999999999999999E-2</v>
      </c>
      <c r="AC143" s="69">
        <v>166</v>
      </c>
      <c r="AD143" s="69">
        <v>172</v>
      </c>
      <c r="AE143" s="49"/>
    </row>
    <row r="144" spans="1:31" ht="15">
      <c r="A144" s="47">
        <v>124</v>
      </c>
      <c r="B144" s="68" t="s">
        <v>442</v>
      </c>
      <c r="C144" s="68" t="s">
        <v>423</v>
      </c>
      <c r="D144" s="68">
        <v>201025</v>
      </c>
      <c r="E144" s="68">
        <v>180396</v>
      </c>
      <c r="F144" s="68">
        <v>163526</v>
      </c>
      <c r="G144" s="68">
        <v>2</v>
      </c>
      <c r="H144" s="171">
        <v>17.2</v>
      </c>
      <c r="I144" s="171">
        <v>13.6</v>
      </c>
      <c r="J144" s="171">
        <v>2.2999999999999998</v>
      </c>
      <c r="K144" s="171">
        <v>100</v>
      </c>
      <c r="L144" s="165">
        <v>94</v>
      </c>
      <c r="M144" s="171">
        <v>4.7</v>
      </c>
      <c r="N144" s="176">
        <v>6.1</v>
      </c>
      <c r="O144" s="171">
        <v>8.1</v>
      </c>
      <c r="P144" s="171">
        <v>5</v>
      </c>
      <c r="Q144" s="171">
        <v>-0.1</v>
      </c>
      <c r="R144" s="171">
        <v>-0.2</v>
      </c>
      <c r="S144" s="171">
        <v>-1.1000000000000001</v>
      </c>
      <c r="T144" s="171">
        <v>-1.3</v>
      </c>
      <c r="U144" s="171">
        <v>25</v>
      </c>
      <c r="V144" s="171">
        <v>20</v>
      </c>
      <c r="W144" s="176">
        <v>14.6</v>
      </c>
      <c r="X144" s="171">
        <v>-0.2</v>
      </c>
      <c r="Y144" s="69">
        <v>0.04</v>
      </c>
      <c r="Z144" s="70">
        <v>0.08</v>
      </c>
      <c r="AA144" s="69">
        <v>0.04</v>
      </c>
      <c r="AB144" s="71">
        <v>-7.0000000000000001E-3</v>
      </c>
      <c r="AC144" s="68">
        <v>161</v>
      </c>
      <c r="AD144" s="68">
        <v>158</v>
      </c>
      <c r="AE144" s="49"/>
    </row>
    <row r="145" spans="1:31" ht="15">
      <c r="A145" s="47">
        <v>125</v>
      </c>
      <c r="B145" s="68" t="s">
        <v>442</v>
      </c>
      <c r="C145" s="68" t="s">
        <v>423</v>
      </c>
      <c r="D145" s="68">
        <v>200604</v>
      </c>
      <c r="E145" s="68" t="s">
        <v>435</v>
      </c>
      <c r="F145" s="68">
        <v>161315</v>
      </c>
      <c r="G145" s="68">
        <v>1</v>
      </c>
      <c r="H145" s="171">
        <v>16.7</v>
      </c>
      <c r="I145" s="171">
        <v>17</v>
      </c>
      <c r="J145" s="171">
        <v>2.8</v>
      </c>
      <c r="K145" s="171">
        <v>99.6</v>
      </c>
      <c r="L145" s="165">
        <v>93.5</v>
      </c>
      <c r="M145" s="171">
        <v>4.0999999999999996</v>
      </c>
      <c r="N145" s="171">
        <v>5.2</v>
      </c>
      <c r="O145" s="171">
        <v>6.3</v>
      </c>
      <c r="P145" s="171">
        <v>5.0999999999999996</v>
      </c>
      <c r="Q145" s="171">
        <v>-0.5</v>
      </c>
      <c r="R145" s="171">
        <v>-0.2</v>
      </c>
      <c r="S145" s="176">
        <v>-1.9</v>
      </c>
      <c r="T145" s="171">
        <v>-0.6</v>
      </c>
      <c r="U145" s="171">
        <v>21.2</v>
      </c>
      <c r="V145" s="171">
        <v>22.8</v>
      </c>
      <c r="W145" s="171">
        <v>9.9</v>
      </c>
      <c r="X145" s="171">
        <v>-0.2</v>
      </c>
      <c r="Y145" s="68">
        <v>0.01</v>
      </c>
      <c r="Z145" s="68">
        <v>-0.06</v>
      </c>
      <c r="AA145" s="72">
        <v>0.05</v>
      </c>
      <c r="AB145" s="71">
        <v>8.0000000000000002E-3</v>
      </c>
      <c r="AC145" s="68">
        <v>161</v>
      </c>
      <c r="AD145" s="68">
        <v>160</v>
      </c>
      <c r="AE145" s="49"/>
    </row>
    <row r="146" spans="1:31" ht="15">
      <c r="A146" s="47">
        <v>126</v>
      </c>
      <c r="B146" s="68" t="s">
        <v>442</v>
      </c>
      <c r="C146" s="68" t="s">
        <v>423</v>
      </c>
      <c r="D146" s="68">
        <v>200545</v>
      </c>
      <c r="E146" s="68" t="s">
        <v>435</v>
      </c>
      <c r="F146" s="68">
        <v>180469</v>
      </c>
      <c r="G146" s="68">
        <v>2</v>
      </c>
      <c r="H146" s="171">
        <v>18.3</v>
      </c>
      <c r="I146" s="171">
        <v>18.8</v>
      </c>
      <c r="J146" s="171">
        <v>3.4</v>
      </c>
      <c r="K146" s="171">
        <v>98.6</v>
      </c>
      <c r="L146" s="165">
        <v>93</v>
      </c>
      <c r="M146" s="176">
        <v>5.2</v>
      </c>
      <c r="N146" s="176">
        <v>6.8</v>
      </c>
      <c r="O146" s="176">
        <v>9.1999999999999993</v>
      </c>
      <c r="P146" s="176">
        <v>7.9</v>
      </c>
      <c r="Q146" s="171">
        <v>-0.3</v>
      </c>
      <c r="R146" s="171">
        <v>-0.1</v>
      </c>
      <c r="S146" s="176">
        <v>-1.6</v>
      </c>
      <c r="T146" s="171">
        <v>-0.4</v>
      </c>
      <c r="U146" s="171">
        <v>24.2</v>
      </c>
      <c r="V146" s="171">
        <v>22.8</v>
      </c>
      <c r="W146" s="171">
        <v>6.8</v>
      </c>
      <c r="X146" s="171">
        <v>-0.6</v>
      </c>
      <c r="Y146" s="68">
        <v>0</v>
      </c>
      <c r="Z146" s="68">
        <v>-0.09</v>
      </c>
      <c r="AA146" s="68">
        <v>0.03</v>
      </c>
      <c r="AB146" s="71">
        <v>7.0000000000000001E-3</v>
      </c>
      <c r="AC146" s="69">
        <v>166</v>
      </c>
      <c r="AD146" s="68">
        <v>165</v>
      </c>
      <c r="AE146" s="49"/>
    </row>
    <row r="147" spans="1:31" ht="15">
      <c r="A147" s="47">
        <v>127</v>
      </c>
      <c r="B147" s="68" t="s">
        <v>442</v>
      </c>
      <c r="C147" s="68" t="s">
        <v>424</v>
      </c>
      <c r="D147" s="68">
        <v>200714</v>
      </c>
      <c r="E147" s="68">
        <v>180076</v>
      </c>
      <c r="F147" s="68">
        <v>170695</v>
      </c>
      <c r="G147" s="68">
        <v>2</v>
      </c>
      <c r="H147" s="171">
        <v>17.8</v>
      </c>
      <c r="I147" s="171">
        <v>15.8</v>
      </c>
      <c r="J147" s="171">
        <v>2.8</v>
      </c>
      <c r="K147" s="171">
        <v>99.65</v>
      </c>
      <c r="L147" s="165">
        <v>92.5</v>
      </c>
      <c r="M147" s="171">
        <v>4.7</v>
      </c>
      <c r="N147" s="176">
        <v>6.6</v>
      </c>
      <c r="O147" s="176">
        <v>8.6</v>
      </c>
      <c r="P147" s="176">
        <v>8.1</v>
      </c>
      <c r="Q147" s="171">
        <v>0.5</v>
      </c>
      <c r="R147" s="171">
        <v>-0.5</v>
      </c>
      <c r="S147" s="171">
        <v>-0.9</v>
      </c>
      <c r="T147" s="176">
        <v>-1.7</v>
      </c>
      <c r="U147" s="171">
        <v>23.5</v>
      </c>
      <c r="V147" s="171">
        <v>17.7</v>
      </c>
      <c r="W147" s="171">
        <v>11.7</v>
      </c>
      <c r="X147" s="171">
        <v>-0.3</v>
      </c>
      <c r="Y147" s="68">
        <v>0</v>
      </c>
      <c r="Z147" s="68">
        <v>-0.02</v>
      </c>
      <c r="AA147" s="69">
        <v>0.04</v>
      </c>
      <c r="AB147" s="71">
        <v>3.6999999999999998E-2</v>
      </c>
      <c r="AC147" s="68">
        <v>163</v>
      </c>
      <c r="AD147" s="68">
        <v>162</v>
      </c>
      <c r="AE147" s="49"/>
    </row>
    <row r="148" spans="1:31" ht="15">
      <c r="A148" s="47">
        <v>128</v>
      </c>
      <c r="B148" s="68" t="s">
        <v>442</v>
      </c>
      <c r="C148" s="68" t="s">
        <v>425</v>
      </c>
      <c r="D148" s="68">
        <v>201885</v>
      </c>
      <c r="E148" s="68">
        <v>180292</v>
      </c>
      <c r="F148" s="68">
        <v>171026</v>
      </c>
      <c r="G148" s="68">
        <v>2</v>
      </c>
      <c r="H148" s="171">
        <v>17.899999999999999</v>
      </c>
      <c r="I148" s="171">
        <v>17.7</v>
      </c>
      <c r="J148" s="171">
        <v>3.2</v>
      </c>
      <c r="K148" s="171">
        <v>99.3</v>
      </c>
      <c r="L148" s="165">
        <v>92.5</v>
      </c>
      <c r="M148" s="171">
        <v>4.0999999999999996</v>
      </c>
      <c r="N148" s="171">
        <v>5.5</v>
      </c>
      <c r="O148" s="171">
        <v>6.8</v>
      </c>
      <c r="P148" s="171">
        <v>6.1</v>
      </c>
      <c r="Q148" s="171">
        <v>-0.4</v>
      </c>
      <c r="R148" s="171">
        <v>0.4</v>
      </c>
      <c r="S148" s="171">
        <v>-1.3</v>
      </c>
      <c r="T148" s="171">
        <v>-0.6</v>
      </c>
      <c r="U148" s="171">
        <v>19.399999999999999</v>
      </c>
      <c r="V148" s="171">
        <v>18.899999999999999</v>
      </c>
      <c r="W148" s="176">
        <v>14.6</v>
      </c>
      <c r="X148" s="171">
        <v>-0.3</v>
      </c>
      <c r="Y148" s="69">
        <v>0.04</v>
      </c>
      <c r="Z148" s="70">
        <v>0.08</v>
      </c>
      <c r="AA148" s="68">
        <v>0.02</v>
      </c>
      <c r="AB148" s="77">
        <v>5.6000000000000001E-2</v>
      </c>
      <c r="AC148" s="68">
        <v>160</v>
      </c>
      <c r="AD148" s="69">
        <v>167</v>
      </c>
      <c r="AE148" s="49"/>
    </row>
    <row r="149" spans="1:31" ht="15">
      <c r="A149" s="47">
        <v>129</v>
      </c>
      <c r="B149" s="68" t="s">
        <v>442</v>
      </c>
      <c r="C149" s="68" t="s">
        <v>423</v>
      </c>
      <c r="D149" s="68">
        <v>205721</v>
      </c>
      <c r="E149" s="68">
        <v>180292</v>
      </c>
      <c r="F149" s="68">
        <v>171037</v>
      </c>
      <c r="G149" s="68">
        <v>2</v>
      </c>
      <c r="H149" s="171">
        <v>18</v>
      </c>
      <c r="I149" s="171">
        <v>19.399999999999999</v>
      </c>
      <c r="J149" s="171">
        <v>3.5</v>
      </c>
      <c r="K149" s="171">
        <v>98.8</v>
      </c>
      <c r="L149" s="165">
        <v>86.5</v>
      </c>
      <c r="M149" s="171">
        <v>4.0999999999999996</v>
      </c>
      <c r="N149" s="171">
        <v>5.3</v>
      </c>
      <c r="O149" s="171">
        <v>7.4</v>
      </c>
      <c r="P149" s="171">
        <v>5.0999999999999996</v>
      </c>
      <c r="Q149" s="171">
        <v>0</v>
      </c>
      <c r="R149" s="171">
        <v>0</v>
      </c>
      <c r="S149" s="176">
        <v>-1.6</v>
      </c>
      <c r="T149" s="171">
        <v>0.2</v>
      </c>
      <c r="U149" s="171">
        <v>20.6</v>
      </c>
      <c r="V149" s="171">
        <v>17.600000000000001</v>
      </c>
      <c r="W149" s="171">
        <v>13.3</v>
      </c>
      <c r="X149" s="171">
        <v>0.1</v>
      </c>
      <c r="Y149" s="69">
        <v>0.04</v>
      </c>
      <c r="Z149" s="70">
        <v>0.06</v>
      </c>
      <c r="AA149" s="68">
        <v>0.03</v>
      </c>
      <c r="AB149" s="71">
        <v>4.2999999999999997E-2</v>
      </c>
      <c r="AC149" s="68">
        <v>160</v>
      </c>
      <c r="AD149" s="68">
        <v>164</v>
      </c>
      <c r="AE149" s="49"/>
    </row>
    <row r="150" spans="1:31" ht="15">
      <c r="A150" s="47">
        <v>130</v>
      </c>
      <c r="B150" s="68" t="s">
        <v>442</v>
      </c>
      <c r="C150" s="68" t="s">
        <v>423</v>
      </c>
      <c r="D150" s="68">
        <v>202344</v>
      </c>
      <c r="E150" s="68">
        <v>183206</v>
      </c>
      <c r="F150" s="68">
        <v>162117</v>
      </c>
      <c r="G150" s="68">
        <v>2</v>
      </c>
      <c r="H150" s="171">
        <v>18.2</v>
      </c>
      <c r="I150" s="171">
        <v>14.2</v>
      </c>
      <c r="J150" s="171">
        <v>2.6</v>
      </c>
      <c r="K150" s="171">
        <v>99.4</v>
      </c>
      <c r="L150" s="165">
        <v>86</v>
      </c>
      <c r="M150" s="171">
        <v>4.4000000000000004</v>
      </c>
      <c r="N150" s="171">
        <v>4.8</v>
      </c>
      <c r="O150" s="171">
        <v>7.9</v>
      </c>
      <c r="P150" s="171">
        <v>6.6</v>
      </c>
      <c r="Q150" s="171">
        <v>0</v>
      </c>
      <c r="R150" s="171">
        <v>0.4</v>
      </c>
      <c r="S150" s="171">
        <v>-1.3</v>
      </c>
      <c r="T150" s="176">
        <v>-1.4</v>
      </c>
      <c r="U150" s="171">
        <v>19.8</v>
      </c>
      <c r="V150" s="171">
        <v>17.600000000000001</v>
      </c>
      <c r="W150" s="171">
        <v>8</v>
      </c>
      <c r="X150" s="171">
        <v>-0.1</v>
      </c>
      <c r="Y150" s="68">
        <v>0</v>
      </c>
      <c r="Z150" s="70">
        <v>0.05</v>
      </c>
      <c r="AA150" s="68">
        <v>0.02</v>
      </c>
      <c r="AB150" s="71">
        <v>-1.4E-2</v>
      </c>
      <c r="AC150" s="68">
        <v>163</v>
      </c>
      <c r="AD150" s="68">
        <v>163</v>
      </c>
      <c r="AE150" s="49"/>
    </row>
    <row r="151" spans="1:31" ht="15">
      <c r="A151" s="47">
        <v>131</v>
      </c>
      <c r="B151" s="68" t="s">
        <v>442</v>
      </c>
      <c r="C151" s="68" t="s">
        <v>424</v>
      </c>
      <c r="D151" s="68">
        <v>202133</v>
      </c>
      <c r="E151" s="68">
        <v>170677</v>
      </c>
      <c r="F151" s="68">
        <v>180117</v>
      </c>
      <c r="G151" s="68">
        <v>2</v>
      </c>
      <c r="H151" s="171">
        <v>18.5</v>
      </c>
      <c r="I151" s="171">
        <v>15.6</v>
      </c>
      <c r="J151" s="171">
        <v>2.9</v>
      </c>
      <c r="K151" s="171">
        <v>99.45</v>
      </c>
      <c r="L151" s="165">
        <v>86.5</v>
      </c>
      <c r="M151" s="181">
        <v>6.2</v>
      </c>
      <c r="N151" s="176">
        <v>6.8</v>
      </c>
      <c r="O151" s="171">
        <v>7.9</v>
      </c>
      <c r="P151" s="171">
        <v>6</v>
      </c>
      <c r="Q151" s="171">
        <v>0.7</v>
      </c>
      <c r="R151" s="171">
        <v>0.3</v>
      </c>
      <c r="S151" s="171">
        <v>-0.4</v>
      </c>
      <c r="T151" s="180">
        <v>-2.7</v>
      </c>
      <c r="U151" s="171">
        <v>22.4</v>
      </c>
      <c r="V151" s="171">
        <v>17.100000000000001</v>
      </c>
      <c r="W151" s="171">
        <v>7.9</v>
      </c>
      <c r="X151" s="171">
        <v>-0.4</v>
      </c>
      <c r="Y151" s="68">
        <v>0.01</v>
      </c>
      <c r="Z151" s="70">
        <v>7.0000000000000007E-2</v>
      </c>
      <c r="AA151" s="68">
        <v>0.03</v>
      </c>
      <c r="AB151" s="77">
        <v>6.4000000000000001E-2</v>
      </c>
      <c r="AC151" s="68">
        <v>163</v>
      </c>
      <c r="AD151" s="69">
        <v>168</v>
      </c>
      <c r="AE151" s="49"/>
    </row>
    <row r="152" spans="1:31" ht="15">
      <c r="A152" s="47">
        <v>132</v>
      </c>
      <c r="B152" s="68" t="s">
        <v>442</v>
      </c>
      <c r="C152" s="68" t="s">
        <v>423</v>
      </c>
      <c r="D152" s="68">
        <v>201734</v>
      </c>
      <c r="E152" s="68">
        <v>181195</v>
      </c>
      <c r="F152" s="68">
        <v>175307</v>
      </c>
      <c r="G152" s="68">
        <v>2</v>
      </c>
      <c r="H152" s="171">
        <v>16.7</v>
      </c>
      <c r="I152" s="171">
        <v>17.100000000000001</v>
      </c>
      <c r="J152" s="171">
        <v>2.9</v>
      </c>
      <c r="K152" s="171">
        <v>99.4</v>
      </c>
      <c r="L152" s="165">
        <v>86</v>
      </c>
      <c r="M152" s="176">
        <v>5.2</v>
      </c>
      <c r="N152" s="176">
        <v>6.4</v>
      </c>
      <c r="O152" s="171">
        <v>7.4</v>
      </c>
      <c r="P152" s="171">
        <v>4.5</v>
      </c>
      <c r="Q152" s="171">
        <v>0.3</v>
      </c>
      <c r="R152" s="171">
        <v>1.2</v>
      </c>
      <c r="S152" s="171">
        <v>-1.3</v>
      </c>
      <c r="T152" s="171">
        <v>-1.2</v>
      </c>
      <c r="U152" s="171">
        <v>21.4</v>
      </c>
      <c r="V152" s="171">
        <v>19.100000000000001</v>
      </c>
      <c r="W152" s="171">
        <v>8.6</v>
      </c>
      <c r="X152" s="171">
        <v>-0.2</v>
      </c>
      <c r="Y152" s="68">
        <v>0.01</v>
      </c>
      <c r="Z152" s="70">
        <v>0.08</v>
      </c>
      <c r="AA152" s="68">
        <v>0.02</v>
      </c>
      <c r="AB152" s="71">
        <v>0.02</v>
      </c>
      <c r="AC152" s="68">
        <v>159</v>
      </c>
      <c r="AD152" s="69">
        <v>168</v>
      </c>
      <c r="AE152" s="49"/>
    </row>
    <row r="153" spans="1:31" ht="15">
      <c r="A153" s="47">
        <v>133</v>
      </c>
      <c r="B153" s="68" t="s">
        <v>442</v>
      </c>
      <c r="C153" s="68" t="s">
        <v>423</v>
      </c>
      <c r="D153" s="68">
        <v>200260</v>
      </c>
      <c r="E153" s="68" t="s">
        <v>437</v>
      </c>
      <c r="F153" s="68">
        <v>174927</v>
      </c>
      <c r="G153" s="68">
        <v>1</v>
      </c>
      <c r="H153" s="171">
        <v>17</v>
      </c>
      <c r="I153" s="171">
        <v>17.600000000000001</v>
      </c>
      <c r="J153" s="171">
        <v>3</v>
      </c>
      <c r="K153" s="171">
        <v>99.35</v>
      </c>
      <c r="L153" s="165">
        <v>87</v>
      </c>
      <c r="M153" s="176">
        <v>5.2</v>
      </c>
      <c r="N153" s="171">
        <v>5.2</v>
      </c>
      <c r="O153" s="171">
        <v>6.1</v>
      </c>
      <c r="P153" s="171">
        <v>3.9</v>
      </c>
      <c r="Q153" s="171">
        <v>0.1</v>
      </c>
      <c r="R153" s="171">
        <v>0.8</v>
      </c>
      <c r="S153" s="176">
        <v>-1.9</v>
      </c>
      <c r="T153" s="171">
        <v>-0.8</v>
      </c>
      <c r="U153" s="171">
        <v>21.8</v>
      </c>
      <c r="V153" s="171">
        <v>19.899999999999999</v>
      </c>
      <c r="W153" s="171">
        <v>10.1</v>
      </c>
      <c r="X153" s="171">
        <v>-0.5</v>
      </c>
      <c r="Y153" s="68">
        <v>0.03</v>
      </c>
      <c r="Z153" s="68">
        <v>-0.01</v>
      </c>
      <c r="AA153" s="69">
        <v>0.04</v>
      </c>
      <c r="AB153" s="71">
        <v>2E-3</v>
      </c>
      <c r="AC153" s="68">
        <v>162</v>
      </c>
      <c r="AD153" s="68">
        <v>165</v>
      </c>
      <c r="AE153" s="49"/>
    </row>
    <row r="154" spans="1:31" ht="15">
      <c r="A154" s="47">
        <v>134</v>
      </c>
      <c r="B154" s="68" t="s">
        <v>442</v>
      </c>
      <c r="C154" s="68" t="s">
        <v>423</v>
      </c>
      <c r="D154" s="68">
        <v>203393</v>
      </c>
      <c r="E154" s="68">
        <v>181195</v>
      </c>
      <c r="F154" s="68">
        <v>171631</v>
      </c>
      <c r="G154" s="68">
        <v>1</v>
      </c>
      <c r="H154" s="171">
        <v>17.399999999999999</v>
      </c>
      <c r="I154" s="171">
        <v>19</v>
      </c>
      <c r="J154" s="171">
        <v>3.3</v>
      </c>
      <c r="K154" s="171">
        <v>99.25</v>
      </c>
      <c r="L154" s="165">
        <v>88</v>
      </c>
      <c r="M154" s="176">
        <v>5.2</v>
      </c>
      <c r="N154" s="176">
        <v>6.4</v>
      </c>
      <c r="O154" s="171">
        <v>7.7</v>
      </c>
      <c r="P154" s="171">
        <v>5.5</v>
      </c>
      <c r="Q154" s="171">
        <v>0</v>
      </c>
      <c r="R154" s="171">
        <v>0.5</v>
      </c>
      <c r="S154" s="171">
        <v>-0.9</v>
      </c>
      <c r="T154" s="171">
        <v>-0.5</v>
      </c>
      <c r="U154" s="171">
        <v>24.6</v>
      </c>
      <c r="V154" s="171">
        <v>22.9</v>
      </c>
      <c r="W154" s="176">
        <v>13.9</v>
      </c>
      <c r="X154" s="171">
        <v>-0.1</v>
      </c>
      <c r="Y154" s="68">
        <v>0.01</v>
      </c>
      <c r="Z154" s="68">
        <v>-0.02</v>
      </c>
      <c r="AA154" s="68">
        <v>0.03</v>
      </c>
      <c r="AB154" s="71">
        <v>2.4E-2</v>
      </c>
      <c r="AC154" s="68">
        <v>162</v>
      </c>
      <c r="AD154" s="69">
        <v>168</v>
      </c>
      <c r="AE154" s="49"/>
    </row>
    <row r="155" spans="1:31" ht="15.75" thickBot="1">
      <c r="A155" s="143">
        <v>135</v>
      </c>
      <c r="B155" s="133" t="s">
        <v>442</v>
      </c>
      <c r="C155" s="133" t="s">
        <v>423</v>
      </c>
      <c r="D155" s="133">
        <v>203490</v>
      </c>
      <c r="E155" s="133">
        <v>183605</v>
      </c>
      <c r="F155" s="133">
        <v>150796</v>
      </c>
      <c r="G155" s="133">
        <v>1</v>
      </c>
      <c r="H155" s="172">
        <v>18</v>
      </c>
      <c r="I155" s="172">
        <v>19.3</v>
      </c>
      <c r="J155" s="172">
        <v>3.5</v>
      </c>
      <c r="K155" s="172">
        <v>98.65</v>
      </c>
      <c r="L155" s="166">
        <v>93</v>
      </c>
      <c r="M155" s="172">
        <v>4.7</v>
      </c>
      <c r="N155" s="182">
        <v>6</v>
      </c>
      <c r="O155" s="182">
        <v>8.6999999999999993</v>
      </c>
      <c r="P155" s="172">
        <v>5.6</v>
      </c>
      <c r="Q155" s="172">
        <v>0</v>
      </c>
      <c r="R155" s="172">
        <v>1</v>
      </c>
      <c r="S155" s="172">
        <v>-0.6</v>
      </c>
      <c r="T155" s="182">
        <v>-1.4</v>
      </c>
      <c r="U155" s="172">
        <v>25.1</v>
      </c>
      <c r="V155" s="182">
        <v>25.8</v>
      </c>
      <c r="W155" s="172">
        <v>11.7</v>
      </c>
      <c r="X155" s="172">
        <v>0.2</v>
      </c>
      <c r="Y155" s="133">
        <v>0</v>
      </c>
      <c r="Z155" s="133">
        <v>-0.03</v>
      </c>
      <c r="AA155" s="133">
        <v>0.01</v>
      </c>
      <c r="AB155" s="136">
        <v>-2.7E-2</v>
      </c>
      <c r="AC155" s="133">
        <v>161</v>
      </c>
      <c r="AD155" s="133">
        <v>166</v>
      </c>
      <c r="AE155" s="138"/>
    </row>
    <row r="156" spans="1:31" ht="15.75" thickBot="1">
      <c r="A156" s="127" t="s">
        <v>559</v>
      </c>
      <c r="B156" s="128" t="s">
        <v>442</v>
      </c>
      <c r="C156" s="123" t="s">
        <v>424</v>
      </c>
      <c r="D156" s="123">
        <v>204804</v>
      </c>
      <c r="E156" s="123">
        <v>170778</v>
      </c>
      <c r="F156" s="123" t="s">
        <v>436</v>
      </c>
      <c r="G156" s="123">
        <v>1</v>
      </c>
      <c r="H156" s="173">
        <v>19.600000000000001</v>
      </c>
      <c r="I156" s="173">
        <v>17.7</v>
      </c>
      <c r="J156" s="173">
        <v>3.5</v>
      </c>
      <c r="K156" s="173">
        <v>99.3</v>
      </c>
      <c r="L156" s="167">
        <v>92.5</v>
      </c>
      <c r="M156" s="141">
        <v>4.5</v>
      </c>
      <c r="N156" s="141">
        <v>5.2</v>
      </c>
      <c r="O156" s="141">
        <v>6.8</v>
      </c>
      <c r="P156" s="141">
        <v>6</v>
      </c>
      <c r="Q156" s="141">
        <v>0</v>
      </c>
      <c r="R156" s="141">
        <v>-0.7</v>
      </c>
      <c r="S156" s="141">
        <v>0.3</v>
      </c>
      <c r="T156" s="141">
        <v>-0.9</v>
      </c>
      <c r="U156" s="141">
        <v>20.8</v>
      </c>
      <c r="V156" s="141">
        <v>23.2</v>
      </c>
      <c r="W156" s="141">
        <v>9.9</v>
      </c>
      <c r="X156" s="141">
        <v>-0.5</v>
      </c>
      <c r="Y156" s="128">
        <v>0.03</v>
      </c>
      <c r="Z156" s="149">
        <v>0.16</v>
      </c>
      <c r="AA156" s="128">
        <v>0.01</v>
      </c>
      <c r="AB156" s="150">
        <v>7.0000000000000007E-2</v>
      </c>
      <c r="AC156" s="128">
        <v>157</v>
      </c>
      <c r="AD156" s="128">
        <v>161</v>
      </c>
      <c r="AE156" s="131"/>
    </row>
    <row r="157" spans="1:31" ht="15">
      <c r="A157" s="126">
        <v>137</v>
      </c>
      <c r="B157" s="102" t="s">
        <v>442</v>
      </c>
      <c r="C157" s="102" t="s">
        <v>425</v>
      </c>
      <c r="D157" s="102">
        <v>202465</v>
      </c>
      <c r="E157" s="102">
        <v>180467</v>
      </c>
      <c r="F157" s="102">
        <v>141714</v>
      </c>
      <c r="G157" s="102">
        <v>2</v>
      </c>
      <c r="H157" s="170">
        <v>17.5</v>
      </c>
      <c r="I157" s="170">
        <v>17.600000000000001</v>
      </c>
      <c r="J157" s="170">
        <v>3.1</v>
      </c>
      <c r="K157" s="170">
        <v>99.35</v>
      </c>
      <c r="L157" s="164">
        <v>94</v>
      </c>
      <c r="M157" s="170">
        <v>4.4000000000000004</v>
      </c>
      <c r="N157" s="177">
        <v>6.1</v>
      </c>
      <c r="O157" s="170">
        <v>8</v>
      </c>
      <c r="P157" s="170">
        <v>6.7</v>
      </c>
      <c r="Q157" s="170">
        <v>0</v>
      </c>
      <c r="R157" s="170">
        <v>0</v>
      </c>
      <c r="S157" s="170">
        <v>-1.2</v>
      </c>
      <c r="T157" s="177">
        <v>-1.7</v>
      </c>
      <c r="U157" s="170">
        <v>22.3</v>
      </c>
      <c r="V157" s="177">
        <v>25.6</v>
      </c>
      <c r="W157" s="170">
        <v>6.1</v>
      </c>
      <c r="X157" s="170">
        <v>-0.4</v>
      </c>
      <c r="Y157" s="102">
        <v>0.01</v>
      </c>
      <c r="Z157" s="102">
        <v>-0.03</v>
      </c>
      <c r="AA157" s="104">
        <v>0.04</v>
      </c>
      <c r="AB157" s="107">
        <v>-2.9000000000000001E-2</v>
      </c>
      <c r="AC157" s="104">
        <v>166</v>
      </c>
      <c r="AD157" s="102">
        <v>163</v>
      </c>
      <c r="AE157" s="108"/>
    </row>
    <row r="158" spans="1:31" ht="15">
      <c r="A158" s="47">
        <v>138</v>
      </c>
      <c r="B158" s="68" t="s">
        <v>442</v>
      </c>
      <c r="C158" s="68" t="s">
        <v>425</v>
      </c>
      <c r="D158" s="68">
        <v>202470</v>
      </c>
      <c r="E158" s="68">
        <v>171737</v>
      </c>
      <c r="F158" s="68">
        <v>182477</v>
      </c>
      <c r="G158" s="68">
        <v>1</v>
      </c>
      <c r="H158" s="171">
        <v>18.399999999999999</v>
      </c>
      <c r="I158" s="171">
        <v>16.8</v>
      </c>
      <c r="J158" s="171">
        <v>3.1</v>
      </c>
      <c r="K158" s="171">
        <v>99.3</v>
      </c>
      <c r="L158" s="165">
        <v>97</v>
      </c>
      <c r="M158" s="176">
        <v>4.8</v>
      </c>
      <c r="N158" s="171">
        <v>5.6</v>
      </c>
      <c r="O158" s="171">
        <v>7.7</v>
      </c>
      <c r="P158" s="171">
        <v>6.4</v>
      </c>
      <c r="Q158" s="171">
        <v>-0.1</v>
      </c>
      <c r="R158" s="171">
        <v>0.2</v>
      </c>
      <c r="S158" s="171">
        <v>-0.4</v>
      </c>
      <c r="T158" s="171">
        <v>-0.1</v>
      </c>
      <c r="U158" s="178">
        <v>29.3</v>
      </c>
      <c r="V158" s="180">
        <v>33.700000000000003</v>
      </c>
      <c r="W158" s="171">
        <v>11.1</v>
      </c>
      <c r="X158" s="171">
        <v>-0.4</v>
      </c>
      <c r="Y158" s="68">
        <v>0.01</v>
      </c>
      <c r="Z158" s="68">
        <v>0.03</v>
      </c>
      <c r="AA158" s="68">
        <v>0.02</v>
      </c>
      <c r="AB158" s="71">
        <v>-2.4E-2</v>
      </c>
      <c r="AC158" s="69">
        <v>164</v>
      </c>
      <c r="AD158" s="68">
        <v>166</v>
      </c>
      <c r="AE158" s="49"/>
    </row>
    <row r="159" spans="1:31" ht="15">
      <c r="A159" s="47">
        <v>139</v>
      </c>
      <c r="B159" s="68" t="s">
        <v>442</v>
      </c>
      <c r="C159" s="68" t="s">
        <v>423</v>
      </c>
      <c r="D159" s="68">
        <v>203505</v>
      </c>
      <c r="E159" s="68">
        <v>180261</v>
      </c>
      <c r="F159" s="68">
        <v>163114</v>
      </c>
      <c r="G159" s="68">
        <v>1</v>
      </c>
      <c r="H159" s="171">
        <v>16.8</v>
      </c>
      <c r="I159" s="171">
        <v>16.600000000000001</v>
      </c>
      <c r="J159" s="171">
        <v>2.8</v>
      </c>
      <c r="K159" s="171">
        <v>99.5</v>
      </c>
      <c r="L159" s="165">
        <v>98</v>
      </c>
      <c r="M159" s="171">
        <v>4.5999999999999996</v>
      </c>
      <c r="N159" s="176">
        <v>5.9</v>
      </c>
      <c r="O159" s="171">
        <v>7.8</v>
      </c>
      <c r="P159" s="171">
        <v>5.9</v>
      </c>
      <c r="Q159" s="171">
        <v>-0.4</v>
      </c>
      <c r="R159" s="171">
        <v>-0.3</v>
      </c>
      <c r="S159" s="171">
        <v>-1</v>
      </c>
      <c r="T159" s="171">
        <v>-0.7</v>
      </c>
      <c r="U159" s="171">
        <v>20.3</v>
      </c>
      <c r="V159" s="171">
        <v>19.5</v>
      </c>
      <c r="W159" s="171">
        <v>10.3</v>
      </c>
      <c r="X159" s="171">
        <v>-0.1</v>
      </c>
      <c r="Y159" s="68">
        <v>0.02</v>
      </c>
      <c r="Z159" s="70">
        <v>7.0000000000000007E-2</v>
      </c>
      <c r="AA159" s="69">
        <v>0.04</v>
      </c>
      <c r="AB159" s="75">
        <v>0.09</v>
      </c>
      <c r="AC159" s="69">
        <v>169</v>
      </c>
      <c r="AD159" s="69">
        <v>175</v>
      </c>
      <c r="AE159" s="49"/>
    </row>
    <row r="160" spans="1:31" ht="15">
      <c r="A160" s="47">
        <v>140</v>
      </c>
      <c r="B160" s="68" t="s">
        <v>442</v>
      </c>
      <c r="C160" s="68" t="s">
        <v>424</v>
      </c>
      <c r="D160" s="68">
        <v>203399</v>
      </c>
      <c r="E160" s="68">
        <v>180467</v>
      </c>
      <c r="F160" s="68">
        <v>171743</v>
      </c>
      <c r="G160" s="68">
        <v>1</v>
      </c>
      <c r="H160" s="171">
        <v>18.399999999999999</v>
      </c>
      <c r="I160" s="171">
        <v>17.100000000000001</v>
      </c>
      <c r="J160" s="171">
        <v>3.1</v>
      </c>
      <c r="K160" s="171">
        <v>99.35</v>
      </c>
      <c r="L160" s="165">
        <v>100</v>
      </c>
      <c r="M160" s="176">
        <v>5.2</v>
      </c>
      <c r="N160" s="178">
        <v>7.8</v>
      </c>
      <c r="O160" s="181">
        <v>9.8000000000000007</v>
      </c>
      <c r="P160" s="176">
        <v>7.8</v>
      </c>
      <c r="Q160" s="171">
        <v>-0.1</v>
      </c>
      <c r="R160" s="171">
        <v>0.5</v>
      </c>
      <c r="S160" s="171">
        <v>-0.7</v>
      </c>
      <c r="T160" s="171">
        <v>-1.3</v>
      </c>
      <c r="U160" s="176">
        <v>27.9</v>
      </c>
      <c r="V160" s="178">
        <v>27.1</v>
      </c>
      <c r="W160" s="171">
        <v>10.8</v>
      </c>
      <c r="X160" s="171">
        <v>0.5</v>
      </c>
      <c r="Y160" s="68">
        <v>0</v>
      </c>
      <c r="Z160" s="68">
        <v>-7.0000000000000007E-2</v>
      </c>
      <c r="AA160" s="74">
        <v>0.06</v>
      </c>
      <c r="AB160" s="71">
        <v>-3.9E-2</v>
      </c>
      <c r="AC160" s="69">
        <v>167</v>
      </c>
      <c r="AD160" s="69">
        <v>168</v>
      </c>
      <c r="AE160" s="49"/>
    </row>
    <row r="161" spans="1:31" ht="15">
      <c r="A161" s="47">
        <v>141</v>
      </c>
      <c r="B161" s="68" t="s">
        <v>442</v>
      </c>
      <c r="C161" s="68"/>
      <c r="D161" s="68">
        <v>204019</v>
      </c>
      <c r="E161" s="68" t="s">
        <v>440</v>
      </c>
      <c r="F161" s="68"/>
      <c r="G161" s="68">
        <v>1</v>
      </c>
      <c r="H161" s="171">
        <v>17.2</v>
      </c>
      <c r="I161" s="171">
        <v>15.4</v>
      </c>
      <c r="J161" s="171">
        <v>2.6</v>
      </c>
      <c r="K161" s="171">
        <v>99.45</v>
      </c>
      <c r="L161" s="165">
        <v>100</v>
      </c>
      <c r="M161" s="171">
        <v>4.4000000000000004</v>
      </c>
      <c r="N161" s="176">
        <v>6.2</v>
      </c>
      <c r="O161" s="171">
        <v>7.2</v>
      </c>
      <c r="P161" s="171">
        <v>5.4</v>
      </c>
      <c r="Q161" s="171">
        <v>-0.1</v>
      </c>
      <c r="R161" s="171">
        <v>0.1</v>
      </c>
      <c r="S161" s="171">
        <v>-0.8</v>
      </c>
      <c r="T161" s="176">
        <v>-1.5</v>
      </c>
      <c r="U161" s="171">
        <v>19.8</v>
      </c>
      <c r="V161" s="171">
        <v>18.899999999999999</v>
      </c>
      <c r="W161" s="176">
        <v>15.8</v>
      </c>
      <c r="X161" s="171">
        <v>-0.1</v>
      </c>
      <c r="Y161" s="68"/>
      <c r="Z161" s="68"/>
      <c r="AA161" s="68"/>
      <c r="AB161" s="71"/>
      <c r="AC161" s="68">
        <v>157</v>
      </c>
      <c r="AD161" s="68">
        <v>160</v>
      </c>
      <c r="AE161" s="49"/>
    </row>
    <row r="162" spans="1:31" ht="15">
      <c r="A162" s="47">
        <v>142</v>
      </c>
      <c r="B162" s="68" t="s">
        <v>442</v>
      </c>
      <c r="C162" s="68" t="s">
        <v>425</v>
      </c>
      <c r="D162" s="68">
        <v>203192</v>
      </c>
      <c r="E162" s="68">
        <v>183206</v>
      </c>
      <c r="F162" s="68">
        <v>170871</v>
      </c>
      <c r="G162" s="68">
        <v>1</v>
      </c>
      <c r="H162" s="171">
        <v>17.600000000000001</v>
      </c>
      <c r="I162" s="171">
        <v>16</v>
      </c>
      <c r="J162" s="171">
        <v>2.8</v>
      </c>
      <c r="K162" s="171">
        <v>99.5</v>
      </c>
      <c r="L162" s="165">
        <v>96.5</v>
      </c>
      <c r="M162" s="171">
        <v>4.5999999999999996</v>
      </c>
      <c r="N162" s="176">
        <v>6.8</v>
      </c>
      <c r="O162" s="178">
        <v>9.6999999999999993</v>
      </c>
      <c r="P162" s="176">
        <v>8</v>
      </c>
      <c r="Q162" s="171">
        <v>-0.2</v>
      </c>
      <c r="R162" s="171">
        <v>0.9</v>
      </c>
      <c r="S162" s="176">
        <v>-1.7</v>
      </c>
      <c r="T162" s="171">
        <v>-0.6</v>
      </c>
      <c r="U162" s="171">
        <v>24</v>
      </c>
      <c r="V162" s="171">
        <v>20</v>
      </c>
      <c r="W162" s="171">
        <v>5.9</v>
      </c>
      <c r="X162" s="171">
        <v>-0.4</v>
      </c>
      <c r="Y162" s="68">
        <v>-0.02</v>
      </c>
      <c r="Z162" s="68">
        <v>-0.03</v>
      </c>
      <c r="AA162" s="68">
        <v>0.01</v>
      </c>
      <c r="AB162" s="71">
        <v>-5.7000000000000002E-2</v>
      </c>
      <c r="AC162" s="68">
        <v>159</v>
      </c>
      <c r="AD162" s="68">
        <v>159</v>
      </c>
      <c r="AE162" s="49"/>
    </row>
    <row r="163" spans="1:31" ht="15">
      <c r="A163" s="47">
        <v>143</v>
      </c>
      <c r="B163" s="68" t="s">
        <v>442</v>
      </c>
      <c r="C163" s="68"/>
      <c r="D163" s="68">
        <v>203880</v>
      </c>
      <c r="E163" s="68" t="s">
        <v>440</v>
      </c>
      <c r="F163" s="68"/>
      <c r="G163" s="68">
        <v>1</v>
      </c>
      <c r="H163" s="171">
        <v>18</v>
      </c>
      <c r="I163" s="171">
        <v>15.1</v>
      </c>
      <c r="J163" s="171">
        <v>2.7</v>
      </c>
      <c r="K163" s="171">
        <v>99.4</v>
      </c>
      <c r="L163" s="165">
        <v>95</v>
      </c>
      <c r="M163" s="171">
        <v>4</v>
      </c>
      <c r="N163" s="171">
        <v>5.2</v>
      </c>
      <c r="O163" s="171">
        <v>6.3</v>
      </c>
      <c r="P163" s="171">
        <v>4.3</v>
      </c>
      <c r="Q163" s="171">
        <v>-0.2</v>
      </c>
      <c r="R163" s="171">
        <v>0.1</v>
      </c>
      <c r="S163" s="171">
        <v>-0.6</v>
      </c>
      <c r="T163" s="176">
        <v>-1.5</v>
      </c>
      <c r="U163" s="171">
        <v>22.9</v>
      </c>
      <c r="V163" s="171">
        <v>21.5</v>
      </c>
      <c r="W163" s="171">
        <v>11.3</v>
      </c>
      <c r="X163" s="171">
        <v>0.3</v>
      </c>
      <c r="Y163" s="68"/>
      <c r="Z163" s="68"/>
      <c r="AA163" s="68"/>
      <c r="AB163" s="71"/>
      <c r="AC163" s="68">
        <v>160</v>
      </c>
      <c r="AD163" s="68">
        <v>161</v>
      </c>
      <c r="AE163" s="49"/>
    </row>
    <row r="164" spans="1:31" ht="15">
      <c r="A164" s="47">
        <v>144</v>
      </c>
      <c r="B164" s="68" t="s">
        <v>442</v>
      </c>
      <c r="C164" s="68" t="s">
        <v>424</v>
      </c>
      <c r="D164" s="68">
        <v>202416</v>
      </c>
      <c r="E164" s="68">
        <v>170364</v>
      </c>
      <c r="F164" s="68">
        <v>162984</v>
      </c>
      <c r="G164" s="68">
        <v>2</v>
      </c>
      <c r="H164" s="171">
        <v>18.7</v>
      </c>
      <c r="I164" s="171">
        <v>18.2</v>
      </c>
      <c r="J164" s="171">
        <v>3.4</v>
      </c>
      <c r="K164" s="171">
        <v>98.75</v>
      </c>
      <c r="L164" s="165">
        <v>95</v>
      </c>
      <c r="M164" s="179">
        <v>6.5</v>
      </c>
      <c r="N164" s="178">
        <v>7.3</v>
      </c>
      <c r="O164" s="176">
        <v>8.4</v>
      </c>
      <c r="P164" s="176">
        <v>7.7</v>
      </c>
      <c r="Q164" s="171">
        <v>-0.3</v>
      </c>
      <c r="R164" s="171">
        <v>0</v>
      </c>
      <c r="S164" s="171">
        <v>-0.2</v>
      </c>
      <c r="T164" s="171">
        <v>-0.7</v>
      </c>
      <c r="U164" s="176">
        <v>28.4</v>
      </c>
      <c r="V164" s="178">
        <v>27.9</v>
      </c>
      <c r="W164" s="171">
        <v>10.7</v>
      </c>
      <c r="X164" s="171">
        <v>-0.1</v>
      </c>
      <c r="Y164" s="68">
        <v>0</v>
      </c>
      <c r="Z164" s="68">
        <v>-0.04</v>
      </c>
      <c r="AA164" s="72">
        <v>0.05</v>
      </c>
      <c r="AB164" s="71">
        <v>-1.9E-2</v>
      </c>
      <c r="AC164" s="68">
        <v>157</v>
      </c>
      <c r="AD164" s="68">
        <v>158</v>
      </c>
      <c r="AE164" s="49"/>
    </row>
    <row r="165" spans="1:31" ht="15">
      <c r="A165" s="47">
        <v>145</v>
      </c>
      <c r="B165" s="68" t="s">
        <v>442</v>
      </c>
      <c r="C165" s="68" t="s">
        <v>423</v>
      </c>
      <c r="D165" s="68">
        <v>201104</v>
      </c>
      <c r="E165" s="68">
        <v>181451</v>
      </c>
      <c r="F165" s="68">
        <v>171556</v>
      </c>
      <c r="G165" s="68">
        <v>2</v>
      </c>
      <c r="H165" s="171">
        <v>17.8</v>
      </c>
      <c r="I165" s="171">
        <v>15.7</v>
      </c>
      <c r="J165" s="171">
        <v>2.8</v>
      </c>
      <c r="K165" s="171">
        <v>99.45</v>
      </c>
      <c r="L165" s="165">
        <v>95.5</v>
      </c>
      <c r="M165" s="176">
        <v>5.5</v>
      </c>
      <c r="N165" s="176">
        <v>6.7</v>
      </c>
      <c r="O165" s="171">
        <v>7.6</v>
      </c>
      <c r="P165" s="171">
        <v>4.9000000000000004</v>
      </c>
      <c r="Q165" s="171">
        <v>-0.5</v>
      </c>
      <c r="R165" s="171">
        <v>0.2</v>
      </c>
      <c r="S165" s="171">
        <v>-0.4</v>
      </c>
      <c r="T165" s="178">
        <v>-1.8</v>
      </c>
      <c r="U165" s="171">
        <v>23.9</v>
      </c>
      <c r="V165" s="171">
        <v>21.3</v>
      </c>
      <c r="W165" s="176">
        <v>14.6</v>
      </c>
      <c r="X165" s="171">
        <v>-0.5</v>
      </c>
      <c r="Y165" s="68">
        <v>0</v>
      </c>
      <c r="Z165" s="68">
        <v>0</v>
      </c>
      <c r="AA165" s="72">
        <v>0.05</v>
      </c>
      <c r="AB165" s="71">
        <v>1.2E-2</v>
      </c>
      <c r="AC165" s="68">
        <v>159</v>
      </c>
      <c r="AD165" s="68">
        <v>161</v>
      </c>
      <c r="AE165" s="49"/>
    </row>
    <row r="166" spans="1:31" ht="15.75" thickBot="1">
      <c r="A166" s="143">
        <v>146</v>
      </c>
      <c r="B166" s="133" t="s">
        <v>442</v>
      </c>
      <c r="C166" s="133"/>
      <c r="D166" s="133">
        <v>203778</v>
      </c>
      <c r="E166" s="133" t="s">
        <v>440</v>
      </c>
      <c r="F166" s="133"/>
      <c r="G166" s="133">
        <v>1</v>
      </c>
      <c r="H166" s="172">
        <v>18.7</v>
      </c>
      <c r="I166" s="172">
        <v>14</v>
      </c>
      <c r="J166" s="172">
        <v>2.6</v>
      </c>
      <c r="K166" s="172">
        <v>99.6</v>
      </c>
      <c r="L166" s="166">
        <v>89</v>
      </c>
      <c r="M166" s="172">
        <v>3.4</v>
      </c>
      <c r="N166" s="172">
        <v>4.5999999999999996</v>
      </c>
      <c r="O166" s="172">
        <v>5.5</v>
      </c>
      <c r="P166" s="172">
        <v>3.4</v>
      </c>
      <c r="Q166" s="172">
        <v>-0.2</v>
      </c>
      <c r="R166" s="172">
        <v>-0.3</v>
      </c>
      <c r="S166" s="172">
        <v>-0.6</v>
      </c>
      <c r="T166" s="186">
        <v>-1.8</v>
      </c>
      <c r="U166" s="172">
        <v>21</v>
      </c>
      <c r="V166" s="172">
        <v>20.7</v>
      </c>
      <c r="W166" s="172">
        <v>8.4</v>
      </c>
      <c r="X166" s="172">
        <v>0.1</v>
      </c>
      <c r="Y166" s="133"/>
      <c r="Z166" s="133"/>
      <c r="AA166" s="133"/>
      <c r="AB166" s="136"/>
      <c r="AC166" s="133">
        <v>158</v>
      </c>
      <c r="AD166" s="133">
        <v>156</v>
      </c>
      <c r="AE166" s="138"/>
    </row>
    <row r="167" spans="1:31" ht="15.75" thickBot="1">
      <c r="A167" s="127" t="s">
        <v>560</v>
      </c>
      <c r="B167" s="128" t="s">
        <v>442</v>
      </c>
      <c r="C167" s="123" t="s">
        <v>423</v>
      </c>
      <c r="D167" s="123">
        <v>202838</v>
      </c>
      <c r="E167" s="123">
        <v>171737</v>
      </c>
      <c r="F167" s="123">
        <v>184637</v>
      </c>
      <c r="G167" s="123">
        <v>2</v>
      </c>
      <c r="H167" s="173">
        <v>18</v>
      </c>
      <c r="I167" s="173">
        <v>17.5</v>
      </c>
      <c r="J167" s="173">
        <v>3.1</v>
      </c>
      <c r="K167" s="173">
        <v>99.45</v>
      </c>
      <c r="L167" s="167">
        <v>94</v>
      </c>
      <c r="M167" s="147">
        <v>6.1</v>
      </c>
      <c r="N167" s="151">
        <v>8.6</v>
      </c>
      <c r="O167" s="147">
        <v>9.8000000000000007</v>
      </c>
      <c r="P167" s="147">
        <v>9</v>
      </c>
      <c r="Q167" s="141">
        <v>-0.4</v>
      </c>
      <c r="R167" s="141">
        <v>-0.8</v>
      </c>
      <c r="S167" s="141">
        <v>-0.5</v>
      </c>
      <c r="T167" s="151">
        <v>-2.4</v>
      </c>
      <c r="U167" s="141">
        <v>17.600000000000001</v>
      </c>
      <c r="V167" s="141">
        <v>18.7</v>
      </c>
      <c r="W167" s="141">
        <v>9.6</v>
      </c>
      <c r="X167" s="142">
        <v>-0.8</v>
      </c>
      <c r="Y167" s="128">
        <v>0.01</v>
      </c>
      <c r="Z167" s="152">
        <v>0.12</v>
      </c>
      <c r="AA167" s="128">
        <v>0.01</v>
      </c>
      <c r="AB167" s="130">
        <v>0.03</v>
      </c>
      <c r="AC167" s="128">
        <v>162</v>
      </c>
      <c r="AD167" s="128">
        <v>161</v>
      </c>
      <c r="AE167" s="131"/>
    </row>
    <row r="168" spans="1:31" ht="15">
      <c r="A168" s="126">
        <v>148</v>
      </c>
      <c r="B168" s="102" t="s">
        <v>442</v>
      </c>
      <c r="C168" s="102"/>
      <c r="D168" s="102">
        <v>204732</v>
      </c>
      <c r="E168" s="102" t="s">
        <v>440</v>
      </c>
      <c r="F168" s="102"/>
      <c r="G168" s="102">
        <v>1</v>
      </c>
      <c r="H168" s="170">
        <v>15.7</v>
      </c>
      <c r="I168" s="170">
        <v>15.8</v>
      </c>
      <c r="J168" s="170">
        <v>2.5</v>
      </c>
      <c r="K168" s="170">
        <v>99.75</v>
      </c>
      <c r="L168" s="164">
        <v>87.5</v>
      </c>
      <c r="M168" s="170">
        <v>3.6</v>
      </c>
      <c r="N168" s="170">
        <v>4.2</v>
      </c>
      <c r="O168" s="170">
        <v>4</v>
      </c>
      <c r="P168" s="170">
        <v>1.7</v>
      </c>
      <c r="Q168" s="170">
        <v>-0.3</v>
      </c>
      <c r="R168" s="170">
        <v>-0.3</v>
      </c>
      <c r="S168" s="177">
        <v>-1.8</v>
      </c>
      <c r="T168" s="170">
        <v>-1.2</v>
      </c>
      <c r="U168" s="170">
        <v>19.5</v>
      </c>
      <c r="V168" s="170">
        <v>17.600000000000001</v>
      </c>
      <c r="W168" s="170">
        <v>10.8</v>
      </c>
      <c r="X168" s="170">
        <v>-0.2</v>
      </c>
      <c r="Y168" s="102"/>
      <c r="Z168" s="102"/>
      <c r="AA168" s="102"/>
      <c r="AB168" s="107"/>
      <c r="AC168" s="102">
        <v>159</v>
      </c>
      <c r="AD168" s="102">
        <v>153</v>
      </c>
      <c r="AE168" s="108"/>
    </row>
    <row r="169" spans="1:31" ht="15">
      <c r="A169" s="47">
        <v>149</v>
      </c>
      <c r="B169" s="68" t="s">
        <v>442</v>
      </c>
      <c r="C169" s="68" t="s">
        <v>425</v>
      </c>
      <c r="D169" s="68">
        <v>203171</v>
      </c>
      <c r="E169" s="68">
        <v>180458</v>
      </c>
      <c r="F169" s="68">
        <v>161546</v>
      </c>
      <c r="G169" s="68">
        <v>1</v>
      </c>
      <c r="H169" s="171">
        <v>20.2</v>
      </c>
      <c r="I169" s="171">
        <v>17.600000000000001</v>
      </c>
      <c r="J169" s="171">
        <v>3.6</v>
      </c>
      <c r="K169" s="171">
        <v>98.9</v>
      </c>
      <c r="L169" s="165">
        <v>90</v>
      </c>
      <c r="M169" s="171">
        <v>4.3</v>
      </c>
      <c r="N169" s="171">
        <v>5.5</v>
      </c>
      <c r="O169" s="171">
        <v>7.2</v>
      </c>
      <c r="P169" s="171">
        <v>6.2</v>
      </c>
      <c r="Q169" s="171">
        <v>0.6</v>
      </c>
      <c r="R169" s="171">
        <v>0.1</v>
      </c>
      <c r="S169" s="171">
        <v>0.8</v>
      </c>
      <c r="T169" s="171">
        <v>-0.3</v>
      </c>
      <c r="U169" s="180">
        <v>32.9</v>
      </c>
      <c r="V169" s="180">
        <v>31.6</v>
      </c>
      <c r="W169" s="176">
        <v>14.5</v>
      </c>
      <c r="X169" s="171">
        <v>0.1</v>
      </c>
      <c r="Y169" s="68">
        <v>0.03</v>
      </c>
      <c r="Z169" s="68">
        <v>-0.05</v>
      </c>
      <c r="AA169" s="72">
        <v>0.05</v>
      </c>
      <c r="AB169" s="71">
        <v>2.8000000000000001E-2</v>
      </c>
      <c r="AC169" s="68">
        <v>161</v>
      </c>
      <c r="AD169" s="69">
        <v>167</v>
      </c>
      <c r="AE169" s="49"/>
    </row>
    <row r="170" spans="1:31" ht="15">
      <c r="A170" s="47">
        <v>150</v>
      </c>
      <c r="B170" s="68" t="s">
        <v>442</v>
      </c>
      <c r="C170" s="68" t="s">
        <v>423</v>
      </c>
      <c r="D170" s="68">
        <v>202457</v>
      </c>
      <c r="E170" s="68">
        <v>180038</v>
      </c>
      <c r="F170" s="68">
        <v>184663</v>
      </c>
      <c r="G170" s="68">
        <v>1</v>
      </c>
      <c r="H170" s="171">
        <v>17.399999999999999</v>
      </c>
      <c r="I170" s="171">
        <v>16.2</v>
      </c>
      <c r="J170" s="171">
        <v>2.8</v>
      </c>
      <c r="K170" s="171">
        <v>99.45</v>
      </c>
      <c r="L170" s="165">
        <v>86.5</v>
      </c>
      <c r="M170" s="176">
        <v>5.3</v>
      </c>
      <c r="N170" s="171">
        <v>5.8</v>
      </c>
      <c r="O170" s="171">
        <v>6.3</v>
      </c>
      <c r="P170" s="171">
        <v>4.0999999999999996</v>
      </c>
      <c r="Q170" s="171">
        <v>-0.3</v>
      </c>
      <c r="R170" s="171">
        <v>-0.4</v>
      </c>
      <c r="S170" s="171">
        <v>-1</v>
      </c>
      <c r="T170" s="171">
        <v>-1</v>
      </c>
      <c r="U170" s="171">
        <v>24.6</v>
      </c>
      <c r="V170" s="171">
        <v>20.3</v>
      </c>
      <c r="W170" s="171">
        <v>12.5</v>
      </c>
      <c r="X170" s="171">
        <v>-0.4</v>
      </c>
      <c r="Y170" s="68">
        <v>0.02</v>
      </c>
      <c r="Z170" s="68">
        <v>-0.01</v>
      </c>
      <c r="AA170" s="68">
        <v>0.03</v>
      </c>
      <c r="AB170" s="71">
        <v>2E-3</v>
      </c>
      <c r="AC170" s="68">
        <v>157</v>
      </c>
      <c r="AD170" s="68">
        <v>153</v>
      </c>
      <c r="AE170" s="49"/>
    </row>
    <row r="171" spans="1:31" ht="15">
      <c r="A171" s="47">
        <v>151</v>
      </c>
      <c r="B171" s="68" t="s">
        <v>442</v>
      </c>
      <c r="C171" s="68" t="s">
        <v>424</v>
      </c>
      <c r="D171" s="68">
        <v>202881</v>
      </c>
      <c r="E171" s="68">
        <v>171737</v>
      </c>
      <c r="F171" s="68">
        <v>181705</v>
      </c>
      <c r="G171" s="68">
        <v>2</v>
      </c>
      <c r="H171" s="171">
        <v>16.7</v>
      </c>
      <c r="I171" s="171">
        <v>18.100000000000001</v>
      </c>
      <c r="J171" s="171">
        <v>3</v>
      </c>
      <c r="K171" s="171">
        <v>99.1</v>
      </c>
      <c r="L171" s="165">
        <v>88</v>
      </c>
      <c r="M171" s="179">
        <v>6.7</v>
      </c>
      <c r="N171" s="181">
        <v>7.5</v>
      </c>
      <c r="O171" s="171">
        <v>6.8</v>
      </c>
      <c r="P171" s="171">
        <v>6.5</v>
      </c>
      <c r="Q171" s="171">
        <v>0.2</v>
      </c>
      <c r="R171" s="171">
        <v>-0.4</v>
      </c>
      <c r="S171" s="171">
        <v>-0.6</v>
      </c>
      <c r="T171" s="176">
        <v>-1.4</v>
      </c>
      <c r="U171" s="171">
        <v>20.7</v>
      </c>
      <c r="V171" s="171">
        <v>17.8</v>
      </c>
      <c r="W171" s="171">
        <v>12</v>
      </c>
      <c r="X171" s="171">
        <v>-0.4</v>
      </c>
      <c r="Y171" s="68">
        <v>0.02</v>
      </c>
      <c r="Z171" s="68">
        <v>0.04</v>
      </c>
      <c r="AA171" s="68">
        <v>0.02</v>
      </c>
      <c r="AB171" s="71">
        <v>4.1000000000000002E-2</v>
      </c>
      <c r="AC171" s="68">
        <v>161</v>
      </c>
      <c r="AD171" s="68">
        <v>159</v>
      </c>
      <c r="AE171" s="49"/>
    </row>
    <row r="172" spans="1:31" ht="15">
      <c r="A172" s="47">
        <v>152</v>
      </c>
      <c r="B172" s="68" t="s">
        <v>442</v>
      </c>
      <c r="C172" s="68" t="s">
        <v>423</v>
      </c>
      <c r="D172" s="68">
        <v>205385</v>
      </c>
      <c r="E172" s="68">
        <v>171416</v>
      </c>
      <c r="F172" s="68">
        <v>160550</v>
      </c>
      <c r="G172" s="68">
        <v>2</v>
      </c>
      <c r="H172" s="171">
        <v>18.100000000000001</v>
      </c>
      <c r="I172" s="171">
        <v>15.8</v>
      </c>
      <c r="J172" s="171">
        <v>2.9</v>
      </c>
      <c r="K172" s="171">
        <v>99.25</v>
      </c>
      <c r="L172" s="165">
        <v>86.5</v>
      </c>
      <c r="M172" s="171">
        <v>4.5</v>
      </c>
      <c r="N172" s="171">
        <v>5.5</v>
      </c>
      <c r="O172" s="171">
        <v>5.4</v>
      </c>
      <c r="P172" s="171">
        <v>2.5</v>
      </c>
      <c r="Q172" s="171">
        <v>0</v>
      </c>
      <c r="R172" s="171">
        <v>0.2</v>
      </c>
      <c r="S172" s="171">
        <v>-0.5</v>
      </c>
      <c r="T172" s="171">
        <v>-1.3</v>
      </c>
      <c r="U172" s="176">
        <v>25.2</v>
      </c>
      <c r="V172" s="176">
        <v>24.3</v>
      </c>
      <c r="W172" s="171">
        <v>10.8</v>
      </c>
      <c r="X172" s="171">
        <v>-0.3</v>
      </c>
      <c r="Y172" s="69">
        <v>0.04</v>
      </c>
      <c r="Z172" s="68">
        <v>0.04</v>
      </c>
      <c r="AA172" s="68">
        <v>0</v>
      </c>
      <c r="AB172" s="71">
        <v>-4.0000000000000001E-3</v>
      </c>
      <c r="AC172" s="68">
        <v>157</v>
      </c>
      <c r="AD172" s="68">
        <v>157</v>
      </c>
      <c r="AE172" s="49"/>
    </row>
    <row r="173" spans="1:31" ht="15">
      <c r="A173" s="47">
        <v>153</v>
      </c>
      <c r="B173" s="68" t="s">
        <v>442</v>
      </c>
      <c r="C173" s="68" t="s">
        <v>423</v>
      </c>
      <c r="D173" s="68">
        <v>200462</v>
      </c>
      <c r="E173" s="68">
        <v>180322</v>
      </c>
      <c r="F173" s="68" t="s">
        <v>436</v>
      </c>
      <c r="G173" s="68">
        <v>1</v>
      </c>
      <c r="H173" s="171">
        <v>17.7</v>
      </c>
      <c r="I173" s="171">
        <v>14.3</v>
      </c>
      <c r="J173" s="171">
        <v>2.5</v>
      </c>
      <c r="K173" s="171">
        <v>99.8</v>
      </c>
      <c r="L173" s="165">
        <v>87.5</v>
      </c>
      <c r="M173" s="176">
        <v>5.2</v>
      </c>
      <c r="N173" s="176">
        <v>6.8</v>
      </c>
      <c r="O173" s="176">
        <v>8.6999999999999993</v>
      </c>
      <c r="P173" s="171">
        <v>6</v>
      </c>
      <c r="Q173" s="176">
        <v>0.8</v>
      </c>
      <c r="R173" s="171">
        <v>-0.4</v>
      </c>
      <c r="S173" s="171">
        <v>-1.2</v>
      </c>
      <c r="T173" s="176">
        <v>-1.4</v>
      </c>
      <c r="U173" s="171">
        <v>23.8</v>
      </c>
      <c r="V173" s="171">
        <v>20.9</v>
      </c>
      <c r="W173" s="171">
        <v>12.2</v>
      </c>
      <c r="X173" s="171">
        <v>-0.1</v>
      </c>
      <c r="Y173" s="68">
        <v>0.03</v>
      </c>
      <c r="Z173" s="70">
        <v>0.06</v>
      </c>
      <c r="AA173" s="68">
        <v>0.01</v>
      </c>
      <c r="AB173" s="71">
        <v>-3.5000000000000003E-2</v>
      </c>
      <c r="AC173" s="68">
        <v>157</v>
      </c>
      <c r="AD173" s="68">
        <v>150</v>
      </c>
      <c r="AE173" s="49"/>
    </row>
    <row r="174" spans="1:31" ht="15">
      <c r="A174" s="47">
        <v>154</v>
      </c>
      <c r="B174" s="68" t="s">
        <v>442</v>
      </c>
      <c r="C174" s="68" t="s">
        <v>424</v>
      </c>
      <c r="D174" s="68">
        <v>200426</v>
      </c>
      <c r="E174" s="68">
        <v>180362</v>
      </c>
      <c r="F174" s="68">
        <v>160937</v>
      </c>
      <c r="G174" s="68">
        <v>3</v>
      </c>
      <c r="H174" s="171">
        <v>19.3</v>
      </c>
      <c r="I174" s="171">
        <v>15.1</v>
      </c>
      <c r="J174" s="171">
        <v>2.9</v>
      </c>
      <c r="K174" s="171">
        <v>99.35</v>
      </c>
      <c r="L174" s="165">
        <v>92</v>
      </c>
      <c r="M174" s="171">
        <v>4.3</v>
      </c>
      <c r="N174" s="176">
        <v>6.4</v>
      </c>
      <c r="O174" s="171">
        <v>8</v>
      </c>
      <c r="P174" s="171">
        <v>6.2</v>
      </c>
      <c r="Q174" s="171">
        <v>0.3</v>
      </c>
      <c r="R174" s="171">
        <v>0.5</v>
      </c>
      <c r="S174" s="171">
        <v>-0.5</v>
      </c>
      <c r="T174" s="176">
        <v>-1.5</v>
      </c>
      <c r="U174" s="176">
        <v>25.8</v>
      </c>
      <c r="V174" s="171">
        <v>16.2</v>
      </c>
      <c r="W174" s="171">
        <v>13.2</v>
      </c>
      <c r="X174" s="171">
        <v>0</v>
      </c>
      <c r="Y174" s="68">
        <v>0.01</v>
      </c>
      <c r="Z174" s="68">
        <v>-0.04</v>
      </c>
      <c r="AA174" s="72">
        <v>0.05</v>
      </c>
      <c r="AB174" s="71">
        <v>1.9E-2</v>
      </c>
      <c r="AC174" s="68">
        <v>158</v>
      </c>
      <c r="AD174" s="68">
        <v>161</v>
      </c>
      <c r="AE174" s="49"/>
    </row>
    <row r="175" spans="1:31" ht="15">
      <c r="A175" s="47">
        <v>155</v>
      </c>
      <c r="B175" s="68" t="s">
        <v>442</v>
      </c>
      <c r="C175" s="68"/>
      <c r="D175" s="68">
        <v>203841</v>
      </c>
      <c r="E175" s="68" t="s">
        <v>440</v>
      </c>
      <c r="F175" s="68"/>
      <c r="G175" s="68">
        <v>1</v>
      </c>
      <c r="H175" s="171">
        <v>16.399999999999999</v>
      </c>
      <c r="I175" s="171">
        <v>16.399999999999999</v>
      </c>
      <c r="J175" s="171">
        <v>2.7</v>
      </c>
      <c r="K175" s="171">
        <v>99.5</v>
      </c>
      <c r="L175" s="165">
        <v>93</v>
      </c>
      <c r="M175" s="171">
        <v>4.5</v>
      </c>
      <c r="N175" s="171">
        <v>5.7</v>
      </c>
      <c r="O175" s="171">
        <v>5.7</v>
      </c>
      <c r="P175" s="171">
        <v>3.8</v>
      </c>
      <c r="Q175" s="171">
        <v>-0.4</v>
      </c>
      <c r="R175" s="171">
        <v>0.4</v>
      </c>
      <c r="S175" s="171">
        <v>-1.4</v>
      </c>
      <c r="T175" s="171">
        <v>-1.1000000000000001</v>
      </c>
      <c r="U175" s="171">
        <v>19</v>
      </c>
      <c r="V175" s="171">
        <v>17.3</v>
      </c>
      <c r="W175" s="171">
        <v>10</v>
      </c>
      <c r="X175" s="171">
        <v>0.1</v>
      </c>
      <c r="Y175" s="68"/>
      <c r="Z175" s="68"/>
      <c r="AA175" s="68"/>
      <c r="AB175" s="71"/>
      <c r="AC175" s="68">
        <v>157</v>
      </c>
      <c r="AD175" s="68">
        <v>159</v>
      </c>
      <c r="AE175" s="49"/>
    </row>
    <row r="176" spans="1:31" ht="15">
      <c r="A176" s="47">
        <v>156</v>
      </c>
      <c r="B176" s="68" t="s">
        <v>442</v>
      </c>
      <c r="C176" s="68" t="s">
        <v>423</v>
      </c>
      <c r="D176" s="68">
        <v>200174</v>
      </c>
      <c r="E176" s="68" t="s">
        <v>437</v>
      </c>
      <c r="F176" s="68">
        <v>175798</v>
      </c>
      <c r="G176" s="68">
        <v>2</v>
      </c>
      <c r="H176" s="171">
        <v>18.399999999999999</v>
      </c>
      <c r="I176" s="171">
        <v>13.2</v>
      </c>
      <c r="J176" s="171">
        <v>2.4</v>
      </c>
      <c r="K176" s="171">
        <v>99.9</v>
      </c>
      <c r="L176" s="165">
        <v>93.5</v>
      </c>
      <c r="M176" s="176">
        <v>5.0999999999999996</v>
      </c>
      <c r="N176" s="176">
        <v>6.5</v>
      </c>
      <c r="O176" s="171">
        <v>8</v>
      </c>
      <c r="P176" s="171">
        <v>4.8</v>
      </c>
      <c r="Q176" s="171">
        <v>0.5</v>
      </c>
      <c r="R176" s="171">
        <v>1.3</v>
      </c>
      <c r="S176" s="171">
        <v>-0.8</v>
      </c>
      <c r="T176" s="178">
        <v>-1.9</v>
      </c>
      <c r="U176" s="171">
        <v>21.4</v>
      </c>
      <c r="V176" s="171">
        <v>19.399999999999999</v>
      </c>
      <c r="W176" s="171">
        <v>13.6</v>
      </c>
      <c r="X176" s="171">
        <v>-0.6</v>
      </c>
      <c r="Y176" s="68">
        <v>0.03</v>
      </c>
      <c r="Z176" s="68">
        <v>-0.03</v>
      </c>
      <c r="AA176" s="72">
        <v>0.05</v>
      </c>
      <c r="AB176" s="71">
        <v>4.2999999999999997E-2</v>
      </c>
      <c r="AC176" s="68">
        <v>163</v>
      </c>
      <c r="AD176" s="69">
        <v>175</v>
      </c>
      <c r="AE176" s="49"/>
    </row>
    <row r="177" spans="1:31" ht="15">
      <c r="A177" s="47">
        <v>157</v>
      </c>
      <c r="B177" s="68" t="s">
        <v>442</v>
      </c>
      <c r="C177" s="68"/>
      <c r="D177" s="68">
        <v>203883</v>
      </c>
      <c r="E177" s="68" t="s">
        <v>440</v>
      </c>
      <c r="F177" s="68"/>
      <c r="G177" s="68">
        <v>1</v>
      </c>
      <c r="H177" s="171">
        <v>16.2</v>
      </c>
      <c r="I177" s="171">
        <v>15.9</v>
      </c>
      <c r="J177" s="171">
        <v>2.6</v>
      </c>
      <c r="K177" s="171">
        <v>99.65</v>
      </c>
      <c r="L177" s="165">
        <v>95.5</v>
      </c>
      <c r="M177" s="171">
        <v>3.9</v>
      </c>
      <c r="N177" s="171">
        <v>3.9</v>
      </c>
      <c r="O177" s="171">
        <v>5.0999999999999996</v>
      </c>
      <c r="P177" s="171">
        <v>2.7</v>
      </c>
      <c r="Q177" s="171">
        <v>-0.4</v>
      </c>
      <c r="R177" s="171">
        <v>0</v>
      </c>
      <c r="S177" s="176">
        <v>-1.7</v>
      </c>
      <c r="T177" s="171">
        <v>-1</v>
      </c>
      <c r="U177" s="171">
        <v>20.8</v>
      </c>
      <c r="V177" s="171">
        <v>18.100000000000001</v>
      </c>
      <c r="W177" s="171">
        <v>8.6999999999999993</v>
      </c>
      <c r="X177" s="171">
        <v>0.1</v>
      </c>
      <c r="Y177" s="68"/>
      <c r="Z177" s="68"/>
      <c r="AA177" s="68"/>
      <c r="AB177" s="71"/>
      <c r="AC177" s="68">
        <v>161</v>
      </c>
      <c r="AD177" s="68">
        <v>157</v>
      </c>
      <c r="AE177" s="49"/>
    </row>
    <row r="178" spans="1:31" ht="15">
      <c r="A178" s="47">
        <v>158</v>
      </c>
      <c r="B178" s="68" t="s">
        <v>442</v>
      </c>
      <c r="C178" s="68" t="s">
        <v>423</v>
      </c>
      <c r="D178" s="68">
        <v>200292</v>
      </c>
      <c r="E178" s="68">
        <v>180261</v>
      </c>
      <c r="F178" s="68">
        <v>151660</v>
      </c>
      <c r="G178" s="68">
        <v>2</v>
      </c>
      <c r="H178" s="171">
        <v>18.7</v>
      </c>
      <c r="I178" s="171">
        <v>19</v>
      </c>
      <c r="J178" s="171">
        <v>3.6</v>
      </c>
      <c r="K178" s="171">
        <v>98.8</v>
      </c>
      <c r="L178" s="165">
        <v>94.5</v>
      </c>
      <c r="M178" s="171">
        <v>4.2</v>
      </c>
      <c r="N178" s="171">
        <v>4.9000000000000004</v>
      </c>
      <c r="O178" s="171">
        <v>7.9</v>
      </c>
      <c r="P178" s="171">
        <v>5.2</v>
      </c>
      <c r="Q178" s="171">
        <v>0.3</v>
      </c>
      <c r="R178" s="171">
        <v>0.4</v>
      </c>
      <c r="S178" s="171">
        <v>-0.1</v>
      </c>
      <c r="T178" s="171">
        <v>-0.6</v>
      </c>
      <c r="U178" s="171">
        <v>24</v>
      </c>
      <c r="V178" s="171">
        <v>21.7</v>
      </c>
      <c r="W178" s="171">
        <v>13.2</v>
      </c>
      <c r="X178" s="171">
        <v>-0.2</v>
      </c>
      <c r="Y178" s="68">
        <v>0.02</v>
      </c>
      <c r="Z178" s="74">
        <v>0.12</v>
      </c>
      <c r="AA178" s="68">
        <v>0</v>
      </c>
      <c r="AB178" s="77">
        <v>7.9000000000000001E-2</v>
      </c>
      <c r="AC178" s="68">
        <v>160</v>
      </c>
      <c r="AD178" s="69">
        <v>172</v>
      </c>
      <c r="AE178" s="49"/>
    </row>
    <row r="179" spans="1:31" ht="15">
      <c r="A179" s="47">
        <v>159</v>
      </c>
      <c r="B179" s="68" t="s">
        <v>442</v>
      </c>
      <c r="C179" s="68"/>
      <c r="D179" s="68">
        <v>201070</v>
      </c>
      <c r="E179" s="68">
        <v>180625</v>
      </c>
      <c r="F179" s="68">
        <v>172715</v>
      </c>
      <c r="G179" s="68">
        <v>2</v>
      </c>
      <c r="H179" s="171">
        <v>18.100000000000001</v>
      </c>
      <c r="I179" s="171">
        <v>19.2</v>
      </c>
      <c r="J179" s="171">
        <v>3.5</v>
      </c>
      <c r="K179" s="171">
        <v>99.2</v>
      </c>
      <c r="L179" s="165">
        <v>100</v>
      </c>
      <c r="M179" s="176">
        <v>4.8</v>
      </c>
      <c r="N179" s="176">
        <v>6.7</v>
      </c>
      <c r="O179" s="176">
        <v>9.1999999999999993</v>
      </c>
      <c r="P179" s="181">
        <v>9.1</v>
      </c>
      <c r="Q179" s="171">
        <v>0</v>
      </c>
      <c r="R179" s="171">
        <v>0.4</v>
      </c>
      <c r="S179" s="171">
        <v>-0.4</v>
      </c>
      <c r="T179" s="171">
        <v>-0.6</v>
      </c>
      <c r="U179" s="171">
        <v>16.600000000000001</v>
      </c>
      <c r="V179" s="171">
        <v>17.5</v>
      </c>
      <c r="W179" s="171">
        <v>12.7</v>
      </c>
      <c r="X179" s="171">
        <v>-0.4</v>
      </c>
      <c r="Y179" s="68">
        <v>0.03</v>
      </c>
      <c r="Z179" s="70">
        <v>0.06</v>
      </c>
      <c r="AA179" s="68">
        <v>0.03</v>
      </c>
      <c r="AB179" s="75">
        <v>0.108</v>
      </c>
      <c r="AC179" s="68">
        <v>158</v>
      </c>
      <c r="AD179" s="69">
        <v>175</v>
      </c>
      <c r="AE179" s="49"/>
    </row>
    <row r="180" spans="1:31" ht="15">
      <c r="A180" s="47">
        <v>160</v>
      </c>
      <c r="B180" s="68" t="s">
        <v>442</v>
      </c>
      <c r="C180" s="68" t="s">
        <v>423</v>
      </c>
      <c r="D180" s="68">
        <v>200118</v>
      </c>
      <c r="E180" s="68" t="s">
        <v>439</v>
      </c>
      <c r="F180" s="68">
        <v>180731</v>
      </c>
      <c r="G180" s="68">
        <v>1</v>
      </c>
      <c r="H180" s="171">
        <v>17.600000000000001</v>
      </c>
      <c r="I180" s="171">
        <v>16.3</v>
      </c>
      <c r="J180" s="171">
        <v>2.9</v>
      </c>
      <c r="K180" s="171">
        <v>99.65</v>
      </c>
      <c r="L180" s="165">
        <v>96.5</v>
      </c>
      <c r="M180" s="179">
        <v>7</v>
      </c>
      <c r="N180" s="179">
        <v>8.9</v>
      </c>
      <c r="O180" s="179">
        <v>11</v>
      </c>
      <c r="P180" s="178">
        <v>9.4</v>
      </c>
      <c r="Q180" s="171">
        <v>0.1</v>
      </c>
      <c r="R180" s="171">
        <v>0.5</v>
      </c>
      <c r="S180" s="171">
        <v>-0.9</v>
      </c>
      <c r="T180" s="171">
        <v>-1.3</v>
      </c>
      <c r="U180" s="171">
        <v>22</v>
      </c>
      <c r="V180" s="171">
        <v>18.899999999999999</v>
      </c>
      <c r="W180" s="171">
        <v>12.9</v>
      </c>
      <c r="X180" s="171">
        <v>-0.5</v>
      </c>
      <c r="Y180" s="68">
        <v>0.01</v>
      </c>
      <c r="Z180" s="68">
        <v>-0.01</v>
      </c>
      <c r="AA180" s="72">
        <v>0.05</v>
      </c>
      <c r="AB180" s="71">
        <v>3.6999999999999998E-2</v>
      </c>
      <c r="AC180" s="68">
        <v>160</v>
      </c>
      <c r="AD180" s="69">
        <v>170</v>
      </c>
      <c r="AE180" s="49"/>
    </row>
    <row r="181" spans="1:31" ht="15">
      <c r="A181" s="47">
        <v>161</v>
      </c>
      <c r="B181" s="68" t="s">
        <v>442</v>
      </c>
      <c r="C181" s="68" t="s">
        <v>423</v>
      </c>
      <c r="D181" s="68">
        <v>201795</v>
      </c>
      <c r="E181" s="68">
        <v>180396</v>
      </c>
      <c r="F181" s="68">
        <v>170566</v>
      </c>
      <c r="G181" s="68">
        <v>2</v>
      </c>
      <c r="H181" s="171">
        <v>16.8</v>
      </c>
      <c r="I181" s="171">
        <v>18.2</v>
      </c>
      <c r="J181" s="171">
        <v>3</v>
      </c>
      <c r="K181" s="171">
        <v>99.45</v>
      </c>
      <c r="L181" s="165">
        <v>96</v>
      </c>
      <c r="M181" s="181">
        <v>5.9</v>
      </c>
      <c r="N181" s="176">
        <v>6.3</v>
      </c>
      <c r="O181" s="171">
        <v>7.5</v>
      </c>
      <c r="P181" s="171">
        <v>5.0999999999999996</v>
      </c>
      <c r="Q181" s="176">
        <v>0.8</v>
      </c>
      <c r="R181" s="171">
        <v>0.3</v>
      </c>
      <c r="S181" s="171">
        <v>-1.5</v>
      </c>
      <c r="T181" s="171">
        <v>-0.8</v>
      </c>
      <c r="U181" s="171">
        <v>15.8</v>
      </c>
      <c r="V181" s="171">
        <v>10.9</v>
      </c>
      <c r="W181" s="171">
        <v>8.3000000000000007</v>
      </c>
      <c r="X181" s="171">
        <v>0</v>
      </c>
      <c r="Y181" s="69">
        <v>0.04</v>
      </c>
      <c r="Z181" s="70">
        <v>0.08</v>
      </c>
      <c r="AA181" s="68">
        <v>0.02</v>
      </c>
      <c r="AB181" s="71">
        <v>2.3E-2</v>
      </c>
      <c r="AC181" s="68">
        <v>152</v>
      </c>
      <c r="AD181" s="68">
        <v>155</v>
      </c>
      <c r="AE181" s="49"/>
    </row>
    <row r="182" spans="1:31" ht="15">
      <c r="A182" s="47">
        <v>162</v>
      </c>
      <c r="B182" s="68" t="s">
        <v>442</v>
      </c>
      <c r="C182" s="68" t="s">
        <v>423</v>
      </c>
      <c r="D182" s="68">
        <v>205681</v>
      </c>
      <c r="E182" s="68">
        <v>183354</v>
      </c>
      <c r="F182" s="68">
        <v>182279</v>
      </c>
      <c r="G182" s="68">
        <v>2</v>
      </c>
      <c r="H182" s="171">
        <v>17.899999999999999</v>
      </c>
      <c r="I182" s="171">
        <v>15.2</v>
      </c>
      <c r="J182" s="171">
        <v>2.7</v>
      </c>
      <c r="K182" s="171">
        <v>99.7</v>
      </c>
      <c r="L182" s="165">
        <v>93.5</v>
      </c>
      <c r="M182" s="179">
        <v>6.5</v>
      </c>
      <c r="N182" s="180">
        <v>8.6</v>
      </c>
      <c r="O182" s="176">
        <v>8.6</v>
      </c>
      <c r="P182" s="171">
        <v>7</v>
      </c>
      <c r="Q182" s="171">
        <v>0</v>
      </c>
      <c r="R182" s="171">
        <v>1</v>
      </c>
      <c r="S182" s="171">
        <v>-0.6</v>
      </c>
      <c r="T182" s="180">
        <v>-2.1</v>
      </c>
      <c r="U182" s="171">
        <v>22.2</v>
      </c>
      <c r="V182" s="171">
        <v>18</v>
      </c>
      <c r="W182" s="176">
        <v>16</v>
      </c>
      <c r="X182" s="171">
        <v>-0.6</v>
      </c>
      <c r="Y182" s="69">
        <v>0.04</v>
      </c>
      <c r="Z182" s="68">
        <v>-0.01</v>
      </c>
      <c r="AA182" s="68">
        <v>0.03</v>
      </c>
      <c r="AB182" s="71">
        <v>-1.4E-2</v>
      </c>
      <c r="AC182" s="68">
        <v>156</v>
      </c>
      <c r="AD182" s="68">
        <v>163</v>
      </c>
      <c r="AE182" s="49"/>
    </row>
    <row r="183" spans="1:31" ht="15">
      <c r="A183" s="47">
        <v>163</v>
      </c>
      <c r="B183" s="68" t="s">
        <v>442</v>
      </c>
      <c r="C183" s="68" t="s">
        <v>423</v>
      </c>
      <c r="D183" s="68">
        <v>205433</v>
      </c>
      <c r="E183" s="68">
        <v>180625</v>
      </c>
      <c r="F183" s="68">
        <v>162442</v>
      </c>
      <c r="G183" s="68">
        <v>2</v>
      </c>
      <c r="H183" s="171">
        <v>16.600000000000001</v>
      </c>
      <c r="I183" s="171">
        <v>17.5</v>
      </c>
      <c r="J183" s="171">
        <v>2.9</v>
      </c>
      <c r="K183" s="171">
        <v>99.5</v>
      </c>
      <c r="L183" s="165">
        <v>92.5</v>
      </c>
      <c r="M183" s="171">
        <v>2.8</v>
      </c>
      <c r="N183" s="171">
        <v>4.4000000000000004</v>
      </c>
      <c r="O183" s="171">
        <v>7.3</v>
      </c>
      <c r="P183" s="171">
        <v>6.4</v>
      </c>
      <c r="Q183" s="171">
        <v>0</v>
      </c>
      <c r="R183" s="171">
        <v>0.2</v>
      </c>
      <c r="S183" s="178">
        <v>-2.2000000000000002</v>
      </c>
      <c r="T183" s="171">
        <v>-0.5</v>
      </c>
      <c r="U183" s="171">
        <v>13</v>
      </c>
      <c r="V183" s="171">
        <v>16.600000000000001</v>
      </c>
      <c r="W183" s="171">
        <v>10.4</v>
      </c>
      <c r="X183" s="171">
        <v>-0.1</v>
      </c>
      <c r="Y183" s="69">
        <v>0.04</v>
      </c>
      <c r="Z183" s="68">
        <v>0</v>
      </c>
      <c r="AA183" s="69">
        <v>0.04</v>
      </c>
      <c r="AB183" s="71">
        <v>2.7E-2</v>
      </c>
      <c r="AC183" s="68">
        <v>157</v>
      </c>
      <c r="AD183" s="68">
        <v>163</v>
      </c>
      <c r="AE183" s="49"/>
    </row>
    <row r="184" spans="1:31" ht="15">
      <c r="A184" s="47">
        <v>164</v>
      </c>
      <c r="B184" s="68" t="s">
        <v>442</v>
      </c>
      <c r="C184" s="68"/>
      <c r="D184" s="68">
        <v>203884</v>
      </c>
      <c r="E184" s="68" t="s">
        <v>440</v>
      </c>
      <c r="F184" s="68"/>
      <c r="G184" s="68">
        <v>1</v>
      </c>
      <c r="H184" s="171">
        <v>18</v>
      </c>
      <c r="I184" s="171">
        <v>15.3</v>
      </c>
      <c r="J184" s="171">
        <v>2.8</v>
      </c>
      <c r="K184" s="171">
        <v>99.35</v>
      </c>
      <c r="L184" s="165">
        <v>93</v>
      </c>
      <c r="M184" s="171">
        <v>3.8</v>
      </c>
      <c r="N184" s="171">
        <v>5.4</v>
      </c>
      <c r="O184" s="171">
        <v>6.6</v>
      </c>
      <c r="P184" s="171">
        <v>4.7</v>
      </c>
      <c r="Q184" s="171">
        <v>0.2</v>
      </c>
      <c r="R184" s="171">
        <v>0.2</v>
      </c>
      <c r="S184" s="171">
        <v>-0.6</v>
      </c>
      <c r="T184" s="176">
        <v>-1.6</v>
      </c>
      <c r="U184" s="171">
        <v>20</v>
      </c>
      <c r="V184" s="171">
        <v>19</v>
      </c>
      <c r="W184" s="171">
        <v>9.1</v>
      </c>
      <c r="X184" s="171">
        <v>-0.3</v>
      </c>
      <c r="Y184" s="68"/>
      <c r="Z184" s="68"/>
      <c r="AA184" s="68"/>
      <c r="AB184" s="71"/>
      <c r="AC184" s="68">
        <v>156</v>
      </c>
      <c r="AD184" s="68">
        <v>159</v>
      </c>
      <c r="AE184" s="49"/>
    </row>
    <row r="185" spans="1:31" ht="15">
      <c r="A185" s="47">
        <v>165</v>
      </c>
      <c r="B185" s="68" t="s">
        <v>442</v>
      </c>
      <c r="C185" s="68"/>
      <c r="D185" s="68">
        <v>203785</v>
      </c>
      <c r="E185" s="68" t="s">
        <v>440</v>
      </c>
      <c r="F185" s="68"/>
      <c r="G185" s="68">
        <v>1</v>
      </c>
      <c r="H185" s="171">
        <v>17.899999999999999</v>
      </c>
      <c r="I185" s="171">
        <v>14.9</v>
      </c>
      <c r="J185" s="171">
        <v>2.7</v>
      </c>
      <c r="K185" s="171">
        <v>99.4</v>
      </c>
      <c r="L185" s="165">
        <v>92.5</v>
      </c>
      <c r="M185" s="171">
        <v>3.4</v>
      </c>
      <c r="N185" s="171">
        <v>5.4</v>
      </c>
      <c r="O185" s="171">
        <v>6.8</v>
      </c>
      <c r="P185" s="171">
        <v>5.7</v>
      </c>
      <c r="Q185" s="171">
        <v>-0.6</v>
      </c>
      <c r="R185" s="171">
        <v>-0.5</v>
      </c>
      <c r="S185" s="171">
        <v>-0.9</v>
      </c>
      <c r="T185" s="176">
        <v>-1.7</v>
      </c>
      <c r="U185" s="171">
        <v>17</v>
      </c>
      <c r="V185" s="171">
        <v>18.100000000000001</v>
      </c>
      <c r="W185" s="171">
        <v>10.3</v>
      </c>
      <c r="X185" s="171">
        <v>-0.3</v>
      </c>
      <c r="Y185" s="68"/>
      <c r="Z185" s="68"/>
      <c r="AA185" s="68"/>
      <c r="AB185" s="71"/>
      <c r="AC185" s="68">
        <v>157</v>
      </c>
      <c r="AD185" s="68">
        <v>156</v>
      </c>
      <c r="AE185" s="49"/>
    </row>
    <row r="186" spans="1:31" ht="15">
      <c r="A186" s="47">
        <v>166</v>
      </c>
      <c r="B186" s="68" t="s">
        <v>442</v>
      </c>
      <c r="C186" s="68"/>
      <c r="D186" s="68">
        <v>204293</v>
      </c>
      <c r="E186" s="68" t="s">
        <v>440</v>
      </c>
      <c r="F186" s="68"/>
      <c r="G186" s="68">
        <v>1</v>
      </c>
      <c r="H186" s="171">
        <v>17.899999999999999</v>
      </c>
      <c r="I186" s="171">
        <v>14.4</v>
      </c>
      <c r="J186" s="171">
        <v>2.6</v>
      </c>
      <c r="K186" s="171">
        <v>99.6</v>
      </c>
      <c r="L186" s="165">
        <v>94</v>
      </c>
      <c r="M186" s="171">
        <v>3.7</v>
      </c>
      <c r="N186" s="171">
        <v>4.9000000000000004</v>
      </c>
      <c r="O186" s="171">
        <v>6.5</v>
      </c>
      <c r="P186" s="171">
        <v>4.7</v>
      </c>
      <c r="Q186" s="171">
        <v>-0.1</v>
      </c>
      <c r="R186" s="171">
        <v>0.5</v>
      </c>
      <c r="S186" s="171">
        <v>-1</v>
      </c>
      <c r="T186" s="176">
        <v>-1.7</v>
      </c>
      <c r="U186" s="171">
        <v>17.7</v>
      </c>
      <c r="V186" s="171">
        <v>16.399999999999999</v>
      </c>
      <c r="W186" s="171">
        <v>9.3000000000000007</v>
      </c>
      <c r="X186" s="171">
        <v>0.3</v>
      </c>
      <c r="Y186" s="68"/>
      <c r="Z186" s="68"/>
      <c r="AA186" s="68"/>
      <c r="AB186" s="71"/>
      <c r="AC186" s="68">
        <v>156</v>
      </c>
      <c r="AD186" s="68">
        <v>159</v>
      </c>
      <c r="AE186" s="49"/>
    </row>
    <row r="187" spans="1:31" ht="15">
      <c r="A187" s="47">
        <v>167</v>
      </c>
      <c r="B187" s="68" t="s">
        <v>442</v>
      </c>
      <c r="C187" s="68" t="s">
        <v>424</v>
      </c>
      <c r="D187" s="68">
        <v>201076</v>
      </c>
      <c r="E187" s="68">
        <v>180396</v>
      </c>
      <c r="F187" s="68">
        <v>171578</v>
      </c>
      <c r="G187" s="68">
        <v>2</v>
      </c>
      <c r="H187" s="171">
        <v>17.7</v>
      </c>
      <c r="I187" s="171">
        <v>16.399999999999999</v>
      </c>
      <c r="J187" s="171">
        <v>2.9</v>
      </c>
      <c r="K187" s="171">
        <v>99.1</v>
      </c>
      <c r="L187" s="165">
        <v>88.5</v>
      </c>
      <c r="M187" s="176">
        <v>5.2</v>
      </c>
      <c r="N187" s="171">
        <v>5.6</v>
      </c>
      <c r="O187" s="171">
        <v>7.6</v>
      </c>
      <c r="P187" s="171">
        <v>5.6</v>
      </c>
      <c r="Q187" s="171">
        <v>0.2</v>
      </c>
      <c r="R187" s="171">
        <v>1.1000000000000001</v>
      </c>
      <c r="S187" s="178">
        <v>-2.1</v>
      </c>
      <c r="T187" s="171">
        <v>-1.2</v>
      </c>
      <c r="U187" s="171">
        <v>21.8</v>
      </c>
      <c r="V187" s="171">
        <v>14.4</v>
      </c>
      <c r="W187" s="171">
        <v>9.9</v>
      </c>
      <c r="X187" s="171">
        <v>-0.6</v>
      </c>
      <c r="Y187" s="68">
        <v>0</v>
      </c>
      <c r="Z187" s="68">
        <v>0</v>
      </c>
      <c r="AA187" s="68">
        <v>0.02</v>
      </c>
      <c r="AB187" s="71">
        <v>-8.6999999999999994E-2</v>
      </c>
      <c r="AC187" s="68">
        <v>152</v>
      </c>
      <c r="AD187" s="68">
        <v>147</v>
      </c>
      <c r="AE187" s="49"/>
    </row>
    <row r="188" spans="1:31" ht="15">
      <c r="A188" s="47">
        <v>168</v>
      </c>
      <c r="B188" s="68" t="s">
        <v>442</v>
      </c>
      <c r="C188" s="68" t="s">
        <v>425</v>
      </c>
      <c r="D188" s="68">
        <v>200954</v>
      </c>
      <c r="E188" s="68">
        <v>180367</v>
      </c>
      <c r="F188" s="68">
        <v>153348</v>
      </c>
      <c r="G188" s="68">
        <v>2</v>
      </c>
      <c r="H188" s="171">
        <v>17.7</v>
      </c>
      <c r="I188" s="171">
        <v>16.2</v>
      </c>
      <c r="J188" s="171">
        <v>2.9</v>
      </c>
      <c r="K188" s="171">
        <v>99.4</v>
      </c>
      <c r="L188" s="165">
        <v>89</v>
      </c>
      <c r="M188" s="176">
        <v>4.9000000000000004</v>
      </c>
      <c r="N188" s="176">
        <v>5.9</v>
      </c>
      <c r="O188" s="176">
        <v>8.6</v>
      </c>
      <c r="P188" s="171">
        <v>6.3</v>
      </c>
      <c r="Q188" s="171">
        <v>-0.1</v>
      </c>
      <c r="R188" s="171">
        <v>0</v>
      </c>
      <c r="S188" s="171">
        <v>-1.3</v>
      </c>
      <c r="T188" s="171">
        <v>-1</v>
      </c>
      <c r="U188" s="171">
        <v>21.5</v>
      </c>
      <c r="V188" s="171">
        <v>18.3</v>
      </c>
      <c r="W188" s="171">
        <v>10.199999999999999</v>
      </c>
      <c r="X188" s="171">
        <v>0.5</v>
      </c>
      <c r="Y188" s="68">
        <v>0.01</v>
      </c>
      <c r="Z188" s="68">
        <v>-0.02</v>
      </c>
      <c r="AA188" s="68">
        <v>0.03</v>
      </c>
      <c r="AB188" s="71">
        <v>-3.9E-2</v>
      </c>
      <c r="AC188" s="68">
        <v>156</v>
      </c>
      <c r="AD188" s="68">
        <v>153</v>
      </c>
      <c r="AE188" s="49"/>
    </row>
    <row r="189" spans="1:31" ht="15.75" thickBot="1">
      <c r="A189" s="143">
        <v>169</v>
      </c>
      <c r="B189" s="133" t="s">
        <v>442</v>
      </c>
      <c r="C189" s="133" t="s">
        <v>423</v>
      </c>
      <c r="D189" s="133">
        <v>200139</v>
      </c>
      <c r="E189" s="133" t="s">
        <v>437</v>
      </c>
      <c r="F189" s="133">
        <v>134236</v>
      </c>
      <c r="G189" s="133">
        <v>1</v>
      </c>
      <c r="H189" s="172">
        <v>17.3</v>
      </c>
      <c r="I189" s="172">
        <v>17</v>
      </c>
      <c r="J189" s="172">
        <v>2.9</v>
      </c>
      <c r="K189" s="172">
        <v>99.35</v>
      </c>
      <c r="L189" s="166">
        <v>87</v>
      </c>
      <c r="M189" s="172">
        <v>4</v>
      </c>
      <c r="N189" s="172">
        <v>4.4000000000000004</v>
      </c>
      <c r="O189" s="172">
        <v>5.9</v>
      </c>
      <c r="P189" s="172">
        <v>2.2000000000000002</v>
      </c>
      <c r="Q189" s="172">
        <v>0.5</v>
      </c>
      <c r="R189" s="189">
        <v>2.4</v>
      </c>
      <c r="S189" s="172">
        <v>-1.1000000000000001</v>
      </c>
      <c r="T189" s="172">
        <v>-1.3</v>
      </c>
      <c r="U189" s="172">
        <v>22.1</v>
      </c>
      <c r="V189" s="172">
        <v>16.8</v>
      </c>
      <c r="W189" s="172">
        <v>10.3</v>
      </c>
      <c r="X189" s="172">
        <v>-0.2</v>
      </c>
      <c r="Y189" s="133">
        <v>0.02</v>
      </c>
      <c r="Z189" s="133">
        <v>0</v>
      </c>
      <c r="AA189" s="137">
        <v>0.05</v>
      </c>
      <c r="AB189" s="136">
        <v>8.0000000000000002E-3</v>
      </c>
      <c r="AC189" s="133">
        <v>155</v>
      </c>
      <c r="AD189" s="133">
        <v>166</v>
      </c>
      <c r="AE189" s="138"/>
    </row>
    <row r="190" spans="1:31" ht="15.75" thickBot="1">
      <c r="A190" s="127" t="s">
        <v>561</v>
      </c>
      <c r="B190" s="128" t="s">
        <v>442</v>
      </c>
      <c r="C190" s="123" t="s">
        <v>423</v>
      </c>
      <c r="D190" s="123">
        <v>202632</v>
      </c>
      <c r="E190" s="123">
        <v>180038</v>
      </c>
      <c r="F190" s="123">
        <v>182666</v>
      </c>
      <c r="G190" s="123">
        <v>2</v>
      </c>
      <c r="H190" s="173">
        <v>18.100000000000001</v>
      </c>
      <c r="I190" s="173">
        <v>16.5</v>
      </c>
      <c r="J190" s="173">
        <v>3</v>
      </c>
      <c r="K190" s="173">
        <v>98.7</v>
      </c>
      <c r="L190" s="167">
        <v>94</v>
      </c>
      <c r="M190" s="142">
        <v>5</v>
      </c>
      <c r="N190" s="141">
        <v>5.7</v>
      </c>
      <c r="O190" s="141">
        <v>7.6</v>
      </c>
      <c r="P190" s="141">
        <v>6</v>
      </c>
      <c r="Q190" s="141">
        <v>0</v>
      </c>
      <c r="R190" s="141">
        <v>-0.4</v>
      </c>
      <c r="S190" s="141">
        <v>-0.9</v>
      </c>
      <c r="T190" s="141">
        <v>-0.5</v>
      </c>
      <c r="U190" s="141">
        <v>17.600000000000001</v>
      </c>
      <c r="V190" s="141">
        <v>19.3</v>
      </c>
      <c r="W190" s="141">
        <v>7.9</v>
      </c>
      <c r="X190" s="141">
        <v>-0.4</v>
      </c>
      <c r="Y190" s="128">
        <v>0.03</v>
      </c>
      <c r="Z190" s="128">
        <v>-0.02</v>
      </c>
      <c r="AA190" s="152">
        <v>0.06</v>
      </c>
      <c r="AB190" s="130">
        <v>-0.01</v>
      </c>
      <c r="AC190" s="128">
        <v>148</v>
      </c>
      <c r="AD190" s="128">
        <v>148</v>
      </c>
      <c r="AE190" s="131"/>
    </row>
    <row r="191" spans="1:31" ht="15">
      <c r="A191" s="126">
        <v>171</v>
      </c>
      <c r="B191" s="102" t="s">
        <v>442</v>
      </c>
      <c r="C191" s="102" t="s">
        <v>423</v>
      </c>
      <c r="D191" s="102">
        <v>203424</v>
      </c>
      <c r="E191" s="102">
        <v>180458</v>
      </c>
      <c r="F191" s="102">
        <v>170235</v>
      </c>
      <c r="G191" s="102">
        <v>1</v>
      </c>
      <c r="H191" s="170">
        <v>16.2</v>
      </c>
      <c r="I191" s="170">
        <v>14.9</v>
      </c>
      <c r="J191" s="170">
        <v>2.4</v>
      </c>
      <c r="K191" s="170">
        <v>99.8</v>
      </c>
      <c r="L191" s="164">
        <v>83</v>
      </c>
      <c r="M191" s="183">
        <v>5.7</v>
      </c>
      <c r="N191" s="177">
        <v>6.7</v>
      </c>
      <c r="O191" s="170">
        <v>7.4</v>
      </c>
      <c r="P191" s="170">
        <v>5.6</v>
      </c>
      <c r="Q191" s="170">
        <v>0.4</v>
      </c>
      <c r="R191" s="170">
        <v>0.8</v>
      </c>
      <c r="S191" s="185">
        <v>-2</v>
      </c>
      <c r="T191" s="177">
        <v>-1.7</v>
      </c>
      <c r="U191" s="170">
        <v>15.7</v>
      </c>
      <c r="V191" s="170">
        <v>13.3</v>
      </c>
      <c r="W191" s="170">
        <v>8.1</v>
      </c>
      <c r="X191" s="170">
        <v>-0.1</v>
      </c>
      <c r="Y191" s="102">
        <v>0</v>
      </c>
      <c r="Z191" s="102">
        <v>0.03</v>
      </c>
      <c r="AA191" s="102">
        <v>0.03</v>
      </c>
      <c r="AB191" s="107">
        <v>1.4E-2</v>
      </c>
      <c r="AC191" s="102">
        <v>159</v>
      </c>
      <c r="AD191" s="102">
        <v>161</v>
      </c>
      <c r="AE191" s="108"/>
    </row>
    <row r="192" spans="1:31" ht="15">
      <c r="A192" s="47">
        <v>172</v>
      </c>
      <c r="B192" s="68" t="s">
        <v>442</v>
      </c>
      <c r="C192" s="68" t="s">
        <v>423</v>
      </c>
      <c r="D192" s="68">
        <v>201144</v>
      </c>
      <c r="E192" s="68">
        <v>181195</v>
      </c>
      <c r="F192" s="68">
        <v>140754</v>
      </c>
      <c r="G192" s="68">
        <v>2</v>
      </c>
      <c r="H192" s="171">
        <v>16.399999999999999</v>
      </c>
      <c r="I192" s="171">
        <v>15.2</v>
      </c>
      <c r="J192" s="171">
        <v>2.5</v>
      </c>
      <c r="K192" s="171">
        <v>99.6</v>
      </c>
      <c r="L192" s="165">
        <v>88</v>
      </c>
      <c r="M192" s="176">
        <v>4.8</v>
      </c>
      <c r="N192" s="176">
        <v>5.9</v>
      </c>
      <c r="O192" s="171">
        <v>7.1</v>
      </c>
      <c r="P192" s="171">
        <v>5.0999999999999996</v>
      </c>
      <c r="Q192" s="171">
        <v>0.4</v>
      </c>
      <c r="R192" s="171">
        <v>-0.4</v>
      </c>
      <c r="S192" s="171">
        <v>-1.1000000000000001</v>
      </c>
      <c r="T192" s="178">
        <v>-1.8</v>
      </c>
      <c r="U192" s="171">
        <v>17.399999999999999</v>
      </c>
      <c r="V192" s="171">
        <v>13</v>
      </c>
      <c r="W192" s="171">
        <v>10.1</v>
      </c>
      <c r="X192" s="171">
        <v>-0.7</v>
      </c>
      <c r="Y192" s="68">
        <v>0.02</v>
      </c>
      <c r="Z192" s="68">
        <v>-0.01</v>
      </c>
      <c r="AA192" s="68">
        <v>0.02</v>
      </c>
      <c r="AB192" s="71">
        <v>2.8000000000000001E-2</v>
      </c>
      <c r="AC192" s="68">
        <v>152</v>
      </c>
      <c r="AD192" s="68">
        <v>151</v>
      </c>
      <c r="AE192" s="49"/>
    </row>
    <row r="193" spans="1:31" ht="15">
      <c r="A193" s="47">
        <v>173</v>
      </c>
      <c r="B193" s="68" t="s">
        <v>442</v>
      </c>
      <c r="C193" s="68" t="s">
        <v>423</v>
      </c>
      <c r="D193" s="68">
        <v>202894</v>
      </c>
      <c r="E193" s="68">
        <v>180083</v>
      </c>
      <c r="F193" s="68">
        <v>184741</v>
      </c>
      <c r="G193" s="68">
        <v>3</v>
      </c>
      <c r="H193" s="171">
        <v>20</v>
      </c>
      <c r="I193" s="171">
        <v>14.4</v>
      </c>
      <c r="J193" s="171">
        <v>2.9</v>
      </c>
      <c r="K193" s="171">
        <v>99.4</v>
      </c>
      <c r="L193" s="165">
        <v>87</v>
      </c>
      <c r="M193" s="176">
        <v>5</v>
      </c>
      <c r="N193" s="178">
        <v>7.6</v>
      </c>
      <c r="O193" s="176">
        <v>8.3000000000000007</v>
      </c>
      <c r="P193" s="171">
        <v>6.6</v>
      </c>
      <c r="Q193" s="171">
        <v>0.5</v>
      </c>
      <c r="R193" s="176">
        <v>1.6</v>
      </c>
      <c r="S193" s="171">
        <v>-0.1</v>
      </c>
      <c r="T193" s="180">
        <v>-2.7</v>
      </c>
      <c r="U193" s="171">
        <v>16</v>
      </c>
      <c r="V193" s="171">
        <v>14.9</v>
      </c>
      <c r="W193" s="171">
        <v>12.1</v>
      </c>
      <c r="X193" s="171">
        <v>-0.7</v>
      </c>
      <c r="Y193" s="72">
        <v>0.05</v>
      </c>
      <c r="Z193" s="70">
        <v>0.04</v>
      </c>
      <c r="AA193" s="68">
        <v>0.03</v>
      </c>
      <c r="AB193" s="77">
        <v>7.0000000000000007E-2</v>
      </c>
      <c r="AC193" s="68">
        <v>154</v>
      </c>
      <c r="AD193" s="69">
        <v>173</v>
      </c>
      <c r="AE193" s="49"/>
    </row>
    <row r="194" spans="1:31" ht="15">
      <c r="A194" s="47">
        <v>174</v>
      </c>
      <c r="B194" s="68" t="s">
        <v>442</v>
      </c>
      <c r="C194" s="68" t="s">
        <v>423</v>
      </c>
      <c r="D194" s="68">
        <v>205396</v>
      </c>
      <c r="E194" s="68">
        <v>171646</v>
      </c>
      <c r="F194" s="68">
        <v>151688</v>
      </c>
      <c r="G194" s="68">
        <v>2</v>
      </c>
      <c r="H194" s="171">
        <v>19.3</v>
      </c>
      <c r="I194" s="171">
        <v>15.4</v>
      </c>
      <c r="J194" s="171">
        <v>3</v>
      </c>
      <c r="K194" s="171">
        <v>99.1</v>
      </c>
      <c r="L194" s="165">
        <v>89.5</v>
      </c>
      <c r="M194" s="171">
        <v>4.0999999999999996</v>
      </c>
      <c r="N194" s="171">
        <v>4.9000000000000004</v>
      </c>
      <c r="O194" s="171">
        <v>5.6</v>
      </c>
      <c r="P194" s="171">
        <v>3</v>
      </c>
      <c r="Q194" s="171">
        <v>-0.3</v>
      </c>
      <c r="R194" s="171">
        <v>-0.4</v>
      </c>
      <c r="S194" s="171">
        <v>-0.5</v>
      </c>
      <c r="T194" s="178">
        <v>-1.9</v>
      </c>
      <c r="U194" s="171">
        <v>20.100000000000001</v>
      </c>
      <c r="V194" s="171">
        <v>18.399999999999999</v>
      </c>
      <c r="W194" s="171">
        <v>7.8</v>
      </c>
      <c r="X194" s="171">
        <v>0.1</v>
      </c>
      <c r="Y194" s="68">
        <v>0.01</v>
      </c>
      <c r="Z194" s="68">
        <v>0.04</v>
      </c>
      <c r="AA194" s="69">
        <v>0.04</v>
      </c>
      <c r="AB194" s="71">
        <v>2.8000000000000001E-2</v>
      </c>
      <c r="AC194" s="68">
        <v>154</v>
      </c>
      <c r="AD194" s="68">
        <v>152</v>
      </c>
      <c r="AE194" s="49"/>
    </row>
    <row r="195" spans="1:31" ht="15">
      <c r="A195" s="47">
        <v>175</v>
      </c>
      <c r="B195" s="68" t="s">
        <v>442</v>
      </c>
      <c r="C195" s="68" t="s">
        <v>423</v>
      </c>
      <c r="D195" s="68">
        <v>205437</v>
      </c>
      <c r="E195" s="68">
        <v>180823</v>
      </c>
      <c r="F195" s="68">
        <v>181199</v>
      </c>
      <c r="G195" s="68">
        <v>2</v>
      </c>
      <c r="H195" s="171">
        <v>15.7</v>
      </c>
      <c r="I195" s="171">
        <v>16.600000000000001</v>
      </c>
      <c r="J195" s="171">
        <v>2.6</v>
      </c>
      <c r="K195" s="171">
        <v>99.8</v>
      </c>
      <c r="L195" s="165">
        <v>90.5</v>
      </c>
      <c r="M195" s="171">
        <v>2.9</v>
      </c>
      <c r="N195" s="171">
        <v>4</v>
      </c>
      <c r="O195" s="171">
        <v>6.5</v>
      </c>
      <c r="P195" s="171">
        <v>4.8</v>
      </c>
      <c r="Q195" s="171">
        <v>0.6</v>
      </c>
      <c r="R195" s="171">
        <v>-0.1</v>
      </c>
      <c r="S195" s="180">
        <v>-2.4</v>
      </c>
      <c r="T195" s="171">
        <v>-0.7</v>
      </c>
      <c r="U195" s="171">
        <v>14.5</v>
      </c>
      <c r="V195" s="171">
        <v>13.9</v>
      </c>
      <c r="W195" s="171">
        <v>5.7</v>
      </c>
      <c r="X195" s="171">
        <v>0.5</v>
      </c>
      <c r="Y195" s="69">
        <v>0.04</v>
      </c>
      <c r="Z195" s="68">
        <v>0</v>
      </c>
      <c r="AA195" s="68">
        <v>0.02</v>
      </c>
      <c r="AB195" s="71">
        <v>-8.9999999999999993E-3</v>
      </c>
      <c r="AC195" s="68">
        <v>156</v>
      </c>
      <c r="AD195" s="68">
        <v>152</v>
      </c>
      <c r="AE195" s="49"/>
    </row>
    <row r="196" spans="1:31" ht="15">
      <c r="A196" s="47">
        <v>176</v>
      </c>
      <c r="B196" s="68" t="s">
        <v>442</v>
      </c>
      <c r="C196" s="68" t="s">
        <v>423</v>
      </c>
      <c r="D196" s="68">
        <v>200183</v>
      </c>
      <c r="E196" s="68" t="s">
        <v>437</v>
      </c>
      <c r="F196" s="68">
        <v>156676</v>
      </c>
      <c r="G196" s="68">
        <v>1</v>
      </c>
      <c r="H196" s="171">
        <v>18.600000000000001</v>
      </c>
      <c r="I196" s="171">
        <v>14.4</v>
      </c>
      <c r="J196" s="171">
        <v>2.7</v>
      </c>
      <c r="K196" s="171">
        <v>99.45</v>
      </c>
      <c r="L196" s="165">
        <v>91</v>
      </c>
      <c r="M196" s="171">
        <v>2.9</v>
      </c>
      <c r="N196" s="171">
        <v>4.2</v>
      </c>
      <c r="O196" s="171">
        <v>5.9</v>
      </c>
      <c r="P196" s="171">
        <v>3.3</v>
      </c>
      <c r="Q196" s="171">
        <v>-0.2</v>
      </c>
      <c r="R196" s="171">
        <v>0</v>
      </c>
      <c r="S196" s="171">
        <v>-1.5</v>
      </c>
      <c r="T196" s="178">
        <v>-1.8</v>
      </c>
      <c r="U196" s="171">
        <v>23.1</v>
      </c>
      <c r="V196" s="176">
        <v>23.8</v>
      </c>
      <c r="W196" s="171">
        <v>9.8000000000000007</v>
      </c>
      <c r="X196" s="171">
        <v>-0.5</v>
      </c>
      <c r="Y196" s="68">
        <v>0.02</v>
      </c>
      <c r="Z196" s="68">
        <v>-0.03</v>
      </c>
      <c r="AA196" s="68">
        <v>0.02</v>
      </c>
      <c r="AB196" s="71">
        <v>-3.9E-2</v>
      </c>
      <c r="AC196" s="68">
        <v>158</v>
      </c>
      <c r="AD196" s="68">
        <v>153</v>
      </c>
      <c r="AE196" s="49"/>
    </row>
    <row r="197" spans="1:31" ht="15">
      <c r="A197" s="47">
        <v>177</v>
      </c>
      <c r="B197" s="68" t="s">
        <v>442</v>
      </c>
      <c r="C197" s="68"/>
      <c r="D197" s="68">
        <v>204648</v>
      </c>
      <c r="E197" s="68" t="s">
        <v>440</v>
      </c>
      <c r="F197" s="68"/>
      <c r="G197" s="68">
        <v>1</v>
      </c>
      <c r="H197" s="171">
        <v>17.5</v>
      </c>
      <c r="I197" s="171">
        <v>16.399999999999999</v>
      </c>
      <c r="J197" s="171">
        <v>2.9</v>
      </c>
      <c r="K197" s="171">
        <v>99.4</v>
      </c>
      <c r="L197" s="165">
        <v>97</v>
      </c>
      <c r="M197" s="171">
        <v>4.2</v>
      </c>
      <c r="N197" s="171">
        <v>5.5</v>
      </c>
      <c r="O197" s="171">
        <v>6.8</v>
      </c>
      <c r="P197" s="171">
        <v>4.5</v>
      </c>
      <c r="Q197" s="171">
        <v>0.2</v>
      </c>
      <c r="R197" s="171">
        <v>0.4</v>
      </c>
      <c r="S197" s="171">
        <v>-0.8</v>
      </c>
      <c r="T197" s="171">
        <v>-1.1000000000000001</v>
      </c>
      <c r="U197" s="171">
        <v>21.1</v>
      </c>
      <c r="V197" s="171">
        <v>19.899999999999999</v>
      </c>
      <c r="W197" s="176">
        <v>14.4</v>
      </c>
      <c r="X197" s="171">
        <v>-0.3</v>
      </c>
      <c r="Y197" s="68"/>
      <c r="Z197" s="68"/>
      <c r="AA197" s="68"/>
      <c r="AB197" s="71"/>
      <c r="AC197" s="68">
        <v>156</v>
      </c>
      <c r="AD197" s="68">
        <v>161</v>
      </c>
      <c r="AE197" s="49"/>
    </row>
    <row r="198" spans="1:31" ht="15">
      <c r="A198" s="47">
        <v>178</v>
      </c>
      <c r="B198" s="68" t="s">
        <v>442</v>
      </c>
      <c r="C198" s="68" t="s">
        <v>423</v>
      </c>
      <c r="D198" s="68">
        <v>200397</v>
      </c>
      <c r="E198" s="68">
        <v>180458</v>
      </c>
      <c r="F198" s="68">
        <v>145791</v>
      </c>
      <c r="G198" s="68">
        <v>3</v>
      </c>
      <c r="H198" s="171">
        <v>16.5</v>
      </c>
      <c r="I198" s="171">
        <v>15.9</v>
      </c>
      <c r="J198" s="171">
        <v>2.6</v>
      </c>
      <c r="K198" s="171">
        <v>99.6</v>
      </c>
      <c r="L198" s="165">
        <v>92</v>
      </c>
      <c r="M198" s="171">
        <v>3.6</v>
      </c>
      <c r="N198" s="171">
        <v>4.5999999999999996</v>
      </c>
      <c r="O198" s="171">
        <v>6.5</v>
      </c>
      <c r="P198" s="171">
        <v>5.5</v>
      </c>
      <c r="Q198" s="171">
        <v>0.2</v>
      </c>
      <c r="R198" s="171">
        <v>0.8</v>
      </c>
      <c r="S198" s="178">
        <v>-2.2000000000000002</v>
      </c>
      <c r="T198" s="171">
        <v>-0.9</v>
      </c>
      <c r="U198" s="171">
        <v>13.4</v>
      </c>
      <c r="V198" s="171">
        <v>11.9</v>
      </c>
      <c r="W198" s="171">
        <v>4.0999999999999996</v>
      </c>
      <c r="X198" s="171">
        <v>-0.2</v>
      </c>
      <c r="Y198" s="69">
        <v>0.04</v>
      </c>
      <c r="Z198" s="68">
        <v>0.02</v>
      </c>
      <c r="AA198" s="74">
        <v>0.06</v>
      </c>
      <c r="AB198" s="71">
        <v>3.4000000000000002E-2</v>
      </c>
      <c r="AC198" s="68">
        <v>155</v>
      </c>
      <c r="AD198" s="68">
        <v>161</v>
      </c>
      <c r="AE198" s="49"/>
    </row>
    <row r="199" spans="1:31" ht="15">
      <c r="A199" s="47">
        <v>179</v>
      </c>
      <c r="B199" s="68" t="s">
        <v>442</v>
      </c>
      <c r="C199" s="68" t="s">
        <v>424</v>
      </c>
      <c r="D199" s="68">
        <v>202342</v>
      </c>
      <c r="E199" s="68">
        <v>180121</v>
      </c>
      <c r="F199" s="68">
        <v>150174</v>
      </c>
      <c r="G199" s="68">
        <v>2</v>
      </c>
      <c r="H199" s="171">
        <v>19.3</v>
      </c>
      <c r="I199" s="171">
        <v>16.100000000000001</v>
      </c>
      <c r="J199" s="171">
        <v>3.1</v>
      </c>
      <c r="K199" s="171">
        <v>99.3</v>
      </c>
      <c r="L199" s="165">
        <v>92.5</v>
      </c>
      <c r="M199" s="179">
        <v>6.4</v>
      </c>
      <c r="N199" s="179">
        <v>8.6999999999999993</v>
      </c>
      <c r="O199" s="178">
        <v>9.9</v>
      </c>
      <c r="P199" s="181">
        <v>9.1</v>
      </c>
      <c r="Q199" s="171">
        <v>0.5</v>
      </c>
      <c r="R199" s="171">
        <v>-0.1</v>
      </c>
      <c r="S199" s="171">
        <v>-0.1</v>
      </c>
      <c r="T199" s="180">
        <v>-2.4</v>
      </c>
      <c r="U199" s="176">
        <v>28</v>
      </c>
      <c r="V199" s="176">
        <v>25</v>
      </c>
      <c r="W199" s="176">
        <v>14.8</v>
      </c>
      <c r="X199" s="171">
        <v>-0.2</v>
      </c>
      <c r="Y199" s="68">
        <v>0.01</v>
      </c>
      <c r="Z199" s="70">
        <v>0.08</v>
      </c>
      <c r="AA199" s="68">
        <v>0.03</v>
      </c>
      <c r="AB199" s="71">
        <v>-3.9E-2</v>
      </c>
      <c r="AC199" s="68">
        <v>161</v>
      </c>
      <c r="AD199" s="68">
        <v>158</v>
      </c>
      <c r="AE199" s="49"/>
    </row>
    <row r="200" spans="1:31" ht="15">
      <c r="A200" s="47">
        <v>180</v>
      </c>
      <c r="B200" s="68" t="s">
        <v>442</v>
      </c>
      <c r="C200" s="68"/>
      <c r="D200" s="68">
        <v>204454</v>
      </c>
      <c r="E200" s="68" t="s">
        <v>440</v>
      </c>
      <c r="F200" s="68"/>
      <c r="G200" s="68">
        <v>1</v>
      </c>
      <c r="H200" s="171">
        <v>16.8</v>
      </c>
      <c r="I200" s="171">
        <v>15.4</v>
      </c>
      <c r="J200" s="171">
        <v>2.6</v>
      </c>
      <c r="K200" s="171">
        <v>99.6</v>
      </c>
      <c r="L200" s="165">
        <v>95.5</v>
      </c>
      <c r="M200" s="171">
        <v>3.5</v>
      </c>
      <c r="N200" s="171">
        <v>5.3</v>
      </c>
      <c r="O200" s="171">
        <v>6.9</v>
      </c>
      <c r="P200" s="171">
        <v>4.9000000000000004</v>
      </c>
      <c r="Q200" s="171">
        <v>-0.2</v>
      </c>
      <c r="R200" s="171">
        <v>0.2</v>
      </c>
      <c r="S200" s="171">
        <v>-1.2</v>
      </c>
      <c r="T200" s="176">
        <v>-1.5</v>
      </c>
      <c r="U200" s="171">
        <v>17</v>
      </c>
      <c r="V200" s="171">
        <v>16.600000000000001</v>
      </c>
      <c r="W200" s="171">
        <v>11</v>
      </c>
      <c r="X200" s="171">
        <v>-0.3</v>
      </c>
      <c r="Y200" s="68"/>
      <c r="Z200" s="68"/>
      <c r="AA200" s="68"/>
      <c r="AB200" s="71"/>
      <c r="AC200" s="68">
        <v>156</v>
      </c>
      <c r="AD200" s="68">
        <v>158</v>
      </c>
      <c r="AE200" s="49"/>
    </row>
    <row r="201" spans="1:31" ht="15">
      <c r="A201" s="47">
        <v>181</v>
      </c>
      <c r="B201" s="68" t="s">
        <v>442</v>
      </c>
      <c r="C201" s="68"/>
      <c r="D201" s="68">
        <v>203798</v>
      </c>
      <c r="E201" s="68" t="s">
        <v>440</v>
      </c>
      <c r="F201" s="68"/>
      <c r="G201" s="68">
        <v>1</v>
      </c>
      <c r="H201" s="171">
        <v>18.2</v>
      </c>
      <c r="I201" s="171">
        <v>13.4</v>
      </c>
      <c r="J201" s="171">
        <v>2.4</v>
      </c>
      <c r="K201" s="171">
        <v>99.6</v>
      </c>
      <c r="L201" s="165">
        <v>97.5</v>
      </c>
      <c r="M201" s="171">
        <v>3.7</v>
      </c>
      <c r="N201" s="171">
        <v>5.3</v>
      </c>
      <c r="O201" s="171">
        <v>7</v>
      </c>
      <c r="P201" s="171">
        <v>5.0999999999999996</v>
      </c>
      <c r="Q201" s="171">
        <v>0</v>
      </c>
      <c r="R201" s="171">
        <v>0.2</v>
      </c>
      <c r="S201" s="171">
        <v>-0.4</v>
      </c>
      <c r="T201" s="180">
        <v>-2.2000000000000002</v>
      </c>
      <c r="U201" s="171">
        <v>18.100000000000001</v>
      </c>
      <c r="V201" s="171">
        <v>17.899999999999999</v>
      </c>
      <c r="W201" s="171">
        <v>13</v>
      </c>
      <c r="X201" s="171">
        <v>-0.1</v>
      </c>
      <c r="Y201" s="68"/>
      <c r="Z201" s="68"/>
      <c r="AA201" s="68"/>
      <c r="AB201" s="71"/>
      <c r="AC201" s="68">
        <v>154</v>
      </c>
      <c r="AD201" s="68">
        <v>157</v>
      </c>
      <c r="AE201" s="49"/>
    </row>
    <row r="202" spans="1:31" ht="15">
      <c r="A202" s="47">
        <v>182</v>
      </c>
      <c r="B202" s="68" t="s">
        <v>442</v>
      </c>
      <c r="C202" s="68" t="s">
        <v>424</v>
      </c>
      <c r="D202" s="68">
        <v>202389</v>
      </c>
      <c r="E202" s="68">
        <v>180467</v>
      </c>
      <c r="F202" s="68">
        <v>152173</v>
      </c>
      <c r="G202" s="68">
        <v>2</v>
      </c>
      <c r="H202" s="171">
        <v>16.7</v>
      </c>
      <c r="I202" s="171">
        <v>16.7</v>
      </c>
      <c r="J202" s="171">
        <v>2.8</v>
      </c>
      <c r="K202" s="171">
        <v>99.45</v>
      </c>
      <c r="L202" s="165">
        <v>93.5</v>
      </c>
      <c r="M202" s="171">
        <v>4.7</v>
      </c>
      <c r="N202" s="176">
        <v>5.9</v>
      </c>
      <c r="O202" s="171">
        <v>7.7</v>
      </c>
      <c r="P202" s="171">
        <v>6.4</v>
      </c>
      <c r="Q202" s="171">
        <v>0.5</v>
      </c>
      <c r="R202" s="171">
        <v>0.6</v>
      </c>
      <c r="S202" s="171">
        <v>-1.2</v>
      </c>
      <c r="T202" s="176">
        <v>-1.4</v>
      </c>
      <c r="U202" s="171">
        <v>18.600000000000001</v>
      </c>
      <c r="V202" s="171">
        <v>19</v>
      </c>
      <c r="W202" s="171">
        <v>6.2</v>
      </c>
      <c r="X202" s="171">
        <v>-0.4</v>
      </c>
      <c r="Y202" s="68">
        <v>0.01</v>
      </c>
      <c r="Z202" s="68">
        <v>-0.03</v>
      </c>
      <c r="AA202" s="74">
        <v>7.0000000000000007E-2</v>
      </c>
      <c r="AB202" s="71">
        <v>-2.9000000000000001E-2</v>
      </c>
      <c r="AC202" s="68">
        <v>154</v>
      </c>
      <c r="AD202" s="68">
        <v>156</v>
      </c>
      <c r="AE202" s="49"/>
    </row>
    <row r="203" spans="1:31" ht="15">
      <c r="A203" s="47">
        <v>183</v>
      </c>
      <c r="B203" s="68" t="s">
        <v>442</v>
      </c>
      <c r="C203" s="68" t="s">
        <v>423</v>
      </c>
      <c r="D203" s="68">
        <v>205474</v>
      </c>
      <c r="E203" s="68">
        <v>180467</v>
      </c>
      <c r="F203" s="68">
        <v>160133</v>
      </c>
      <c r="G203" s="68">
        <v>2</v>
      </c>
      <c r="H203" s="171">
        <v>16.899999999999999</v>
      </c>
      <c r="I203" s="171">
        <v>16.2</v>
      </c>
      <c r="J203" s="171">
        <v>2.7</v>
      </c>
      <c r="K203" s="171">
        <v>99.35</v>
      </c>
      <c r="L203" s="165">
        <v>91.5</v>
      </c>
      <c r="M203" s="179">
        <v>6.4</v>
      </c>
      <c r="N203" s="178">
        <v>7.2</v>
      </c>
      <c r="O203" s="176">
        <v>8.5</v>
      </c>
      <c r="P203" s="176">
        <v>8.1999999999999993</v>
      </c>
      <c r="Q203" s="171">
        <v>0.4</v>
      </c>
      <c r="R203" s="171">
        <v>0.3</v>
      </c>
      <c r="S203" s="171">
        <v>-1.2</v>
      </c>
      <c r="T203" s="171">
        <v>-1.3</v>
      </c>
      <c r="U203" s="171">
        <v>18.100000000000001</v>
      </c>
      <c r="V203" s="171">
        <v>17.8</v>
      </c>
      <c r="W203" s="171">
        <v>5.7</v>
      </c>
      <c r="X203" s="171">
        <v>-0.3</v>
      </c>
      <c r="Y203" s="73">
        <v>0.05</v>
      </c>
      <c r="Z203" s="68">
        <v>0</v>
      </c>
      <c r="AA203" s="69">
        <v>0.04</v>
      </c>
      <c r="AB203" s="71">
        <v>-2.7E-2</v>
      </c>
      <c r="AC203" s="68">
        <v>155</v>
      </c>
      <c r="AD203" s="68">
        <v>155</v>
      </c>
      <c r="AE203" s="49"/>
    </row>
    <row r="204" spans="1:31" ht="15">
      <c r="A204" s="47">
        <v>184</v>
      </c>
      <c r="B204" s="68" t="s">
        <v>442</v>
      </c>
      <c r="C204" s="68"/>
      <c r="D204" s="68">
        <v>204487</v>
      </c>
      <c r="E204" s="68" t="s">
        <v>440</v>
      </c>
      <c r="F204" s="68"/>
      <c r="G204" s="68">
        <v>1</v>
      </c>
      <c r="H204" s="171">
        <v>19.100000000000001</v>
      </c>
      <c r="I204" s="171">
        <v>16.399999999999999</v>
      </c>
      <c r="J204" s="171">
        <v>3.1</v>
      </c>
      <c r="K204" s="171">
        <v>99</v>
      </c>
      <c r="L204" s="165">
        <v>90.5</v>
      </c>
      <c r="M204" s="171">
        <v>2.7</v>
      </c>
      <c r="N204" s="171">
        <v>4</v>
      </c>
      <c r="O204" s="171">
        <v>4.5</v>
      </c>
      <c r="P204" s="171">
        <v>2.2999999999999998</v>
      </c>
      <c r="Q204" s="171">
        <v>-0.5</v>
      </c>
      <c r="R204" s="171">
        <v>-0.6</v>
      </c>
      <c r="S204" s="171">
        <v>-0.4</v>
      </c>
      <c r="T204" s="171">
        <v>-1.1000000000000001</v>
      </c>
      <c r="U204" s="171">
        <v>22.1</v>
      </c>
      <c r="V204" s="171">
        <v>22.9</v>
      </c>
      <c r="W204" s="171">
        <v>10.199999999999999</v>
      </c>
      <c r="X204" s="171">
        <v>-0.1</v>
      </c>
      <c r="Y204" s="68"/>
      <c r="Z204" s="68"/>
      <c r="AA204" s="68"/>
      <c r="AB204" s="71"/>
      <c r="AC204" s="68">
        <v>152</v>
      </c>
      <c r="AD204" s="68">
        <v>149</v>
      </c>
      <c r="AE204" s="49"/>
    </row>
    <row r="205" spans="1:31" ht="15">
      <c r="A205" s="47">
        <v>185</v>
      </c>
      <c r="B205" s="68" t="s">
        <v>442</v>
      </c>
      <c r="C205" s="68" t="s">
        <v>423</v>
      </c>
      <c r="D205" s="68">
        <v>201215</v>
      </c>
      <c r="E205" s="68">
        <v>180292</v>
      </c>
      <c r="F205" s="68">
        <v>131541</v>
      </c>
      <c r="G205" s="68">
        <v>2</v>
      </c>
      <c r="H205" s="171">
        <v>17.2</v>
      </c>
      <c r="I205" s="171">
        <v>18.5</v>
      </c>
      <c r="J205" s="171">
        <v>3.2</v>
      </c>
      <c r="K205" s="171">
        <v>99.55</v>
      </c>
      <c r="L205" s="165">
        <v>89</v>
      </c>
      <c r="M205" s="176">
        <v>5.0999999999999996</v>
      </c>
      <c r="N205" s="178">
        <v>7.3</v>
      </c>
      <c r="O205" s="171">
        <v>7.4</v>
      </c>
      <c r="P205" s="171">
        <v>5.3</v>
      </c>
      <c r="Q205" s="171">
        <v>-0.2</v>
      </c>
      <c r="R205" s="171">
        <v>0.5</v>
      </c>
      <c r="S205" s="171">
        <v>-1</v>
      </c>
      <c r="T205" s="171">
        <v>-0.8</v>
      </c>
      <c r="U205" s="171">
        <v>17.5</v>
      </c>
      <c r="V205" s="171">
        <v>12.8</v>
      </c>
      <c r="W205" s="171">
        <v>7.4</v>
      </c>
      <c r="X205" s="171">
        <v>-0.4</v>
      </c>
      <c r="Y205" s="73">
        <v>0.05</v>
      </c>
      <c r="Z205" s="70">
        <v>0.1</v>
      </c>
      <c r="AA205" s="68">
        <v>0.03</v>
      </c>
      <c r="AB205" s="77">
        <v>6.0999999999999999E-2</v>
      </c>
      <c r="AC205" s="68">
        <v>152</v>
      </c>
      <c r="AD205" s="68">
        <v>161</v>
      </c>
      <c r="AE205" s="49"/>
    </row>
    <row r="206" spans="1:31" ht="15">
      <c r="A206" s="47">
        <v>186</v>
      </c>
      <c r="B206" s="68" t="s">
        <v>442</v>
      </c>
      <c r="C206" s="68" t="s">
        <v>423</v>
      </c>
      <c r="D206" s="68">
        <v>202129</v>
      </c>
      <c r="E206" s="68">
        <v>171737</v>
      </c>
      <c r="F206" s="68">
        <v>184463</v>
      </c>
      <c r="G206" s="68">
        <v>2</v>
      </c>
      <c r="H206" s="171">
        <v>17.8</v>
      </c>
      <c r="I206" s="171">
        <v>16.600000000000001</v>
      </c>
      <c r="J206" s="171">
        <v>3</v>
      </c>
      <c r="K206" s="171">
        <v>99.7</v>
      </c>
      <c r="L206" s="165">
        <v>88.5</v>
      </c>
      <c r="M206" s="176">
        <v>5.5</v>
      </c>
      <c r="N206" s="176">
        <v>6.3</v>
      </c>
      <c r="O206" s="171">
        <v>6.4</v>
      </c>
      <c r="P206" s="171">
        <v>5.0999999999999996</v>
      </c>
      <c r="Q206" s="171">
        <v>-0.2</v>
      </c>
      <c r="R206" s="171">
        <v>1</v>
      </c>
      <c r="S206" s="171">
        <v>-0.6</v>
      </c>
      <c r="T206" s="181">
        <v>-1.8</v>
      </c>
      <c r="U206" s="171">
        <v>18.8</v>
      </c>
      <c r="V206" s="171">
        <v>19.600000000000001</v>
      </c>
      <c r="W206" s="171">
        <v>8.3000000000000007</v>
      </c>
      <c r="X206" s="171">
        <v>-0.1</v>
      </c>
      <c r="Y206" s="68">
        <v>0.02</v>
      </c>
      <c r="Z206" s="68">
        <v>0.02</v>
      </c>
      <c r="AA206" s="68">
        <v>0.01</v>
      </c>
      <c r="AB206" s="71">
        <v>-8.0000000000000002E-3</v>
      </c>
      <c r="AC206" s="68">
        <v>153</v>
      </c>
      <c r="AD206" s="68">
        <v>158</v>
      </c>
      <c r="AE206" s="49"/>
    </row>
    <row r="207" spans="1:31" ht="15">
      <c r="A207" s="47">
        <v>187</v>
      </c>
      <c r="B207" s="68" t="s">
        <v>442</v>
      </c>
      <c r="C207" s="68" t="s">
        <v>423</v>
      </c>
      <c r="D207" s="68">
        <v>202132</v>
      </c>
      <c r="E207" s="68">
        <v>180083</v>
      </c>
      <c r="F207" s="68">
        <v>185225</v>
      </c>
      <c r="G207" s="68">
        <v>2</v>
      </c>
      <c r="H207" s="171">
        <v>15.8</v>
      </c>
      <c r="I207" s="171">
        <v>15.1</v>
      </c>
      <c r="J207" s="171">
        <v>2.4</v>
      </c>
      <c r="K207" s="171">
        <v>99.6</v>
      </c>
      <c r="L207" s="165">
        <v>90</v>
      </c>
      <c r="M207" s="171">
        <v>3.3</v>
      </c>
      <c r="N207" s="171">
        <v>4.2</v>
      </c>
      <c r="O207" s="171">
        <v>4.5999999999999996</v>
      </c>
      <c r="P207" s="171">
        <v>3.5</v>
      </c>
      <c r="Q207" s="171">
        <v>0.2</v>
      </c>
      <c r="R207" s="171">
        <v>0.7</v>
      </c>
      <c r="S207" s="171">
        <v>-1.5</v>
      </c>
      <c r="T207" s="171">
        <v>-1.3</v>
      </c>
      <c r="U207" s="171">
        <v>14.7</v>
      </c>
      <c r="V207" s="171">
        <v>14.3</v>
      </c>
      <c r="W207" s="171">
        <v>10.6</v>
      </c>
      <c r="X207" s="171">
        <v>-0.4</v>
      </c>
      <c r="Y207" s="68">
        <v>0.03</v>
      </c>
      <c r="Z207" s="68">
        <v>0</v>
      </c>
      <c r="AA207" s="72">
        <v>0.05</v>
      </c>
      <c r="AB207" s="71">
        <v>1.9E-2</v>
      </c>
      <c r="AC207" s="68">
        <v>150</v>
      </c>
      <c r="AD207" s="68">
        <v>156</v>
      </c>
      <c r="AE207" s="49"/>
    </row>
    <row r="208" spans="1:31" ht="15">
      <c r="A208" s="47">
        <v>188</v>
      </c>
      <c r="B208" s="68" t="s">
        <v>442</v>
      </c>
      <c r="C208" s="68" t="s">
        <v>423</v>
      </c>
      <c r="D208" s="68">
        <v>201115</v>
      </c>
      <c r="E208" s="68">
        <v>170364</v>
      </c>
      <c r="F208" s="68">
        <v>172078</v>
      </c>
      <c r="G208" s="68">
        <v>2</v>
      </c>
      <c r="H208" s="171">
        <v>15.8</v>
      </c>
      <c r="I208" s="171">
        <v>14.9</v>
      </c>
      <c r="J208" s="171">
        <v>2.4</v>
      </c>
      <c r="K208" s="171">
        <v>99.65</v>
      </c>
      <c r="L208" s="165">
        <v>88</v>
      </c>
      <c r="M208" s="171">
        <v>4.3</v>
      </c>
      <c r="N208" s="176">
        <v>6.4</v>
      </c>
      <c r="O208" s="176">
        <v>8.1999999999999993</v>
      </c>
      <c r="P208" s="171">
        <v>7.2</v>
      </c>
      <c r="Q208" s="171">
        <v>-0.7</v>
      </c>
      <c r="R208" s="171">
        <v>-0.3</v>
      </c>
      <c r="S208" s="176">
        <v>-1.6</v>
      </c>
      <c r="T208" s="171">
        <v>-1.1000000000000001</v>
      </c>
      <c r="U208" s="171">
        <v>16.3</v>
      </c>
      <c r="V208" s="171">
        <v>16.8</v>
      </c>
      <c r="W208" s="171">
        <v>9.4</v>
      </c>
      <c r="X208" s="171">
        <v>0.2</v>
      </c>
      <c r="Y208" s="68">
        <v>0</v>
      </c>
      <c r="Z208" s="68">
        <v>-0.04</v>
      </c>
      <c r="AA208" s="69">
        <v>0.04</v>
      </c>
      <c r="AB208" s="71">
        <v>-0.02</v>
      </c>
      <c r="AC208" s="68">
        <v>151</v>
      </c>
      <c r="AD208" s="68">
        <v>148</v>
      </c>
      <c r="AE208" s="49"/>
    </row>
    <row r="209" spans="1:31" ht="15">
      <c r="A209" s="47">
        <v>189</v>
      </c>
      <c r="B209" s="68" t="s">
        <v>442</v>
      </c>
      <c r="C209" s="68" t="s">
        <v>425</v>
      </c>
      <c r="D209" s="68">
        <v>202686</v>
      </c>
      <c r="E209" s="68">
        <v>171737</v>
      </c>
      <c r="F209" s="68">
        <v>182455</v>
      </c>
      <c r="G209" s="68">
        <v>2</v>
      </c>
      <c r="H209" s="171">
        <v>17.8</v>
      </c>
      <c r="I209" s="171">
        <v>15.5</v>
      </c>
      <c r="J209" s="171">
        <v>2.8</v>
      </c>
      <c r="K209" s="171">
        <v>99.45</v>
      </c>
      <c r="L209" s="165">
        <v>90.5</v>
      </c>
      <c r="M209" s="176">
        <v>5.5</v>
      </c>
      <c r="N209" s="176">
        <v>6.5</v>
      </c>
      <c r="O209" s="171">
        <v>7.4</v>
      </c>
      <c r="P209" s="171">
        <v>5.5</v>
      </c>
      <c r="Q209" s="171">
        <v>0.1</v>
      </c>
      <c r="R209" s="171">
        <v>0.7</v>
      </c>
      <c r="S209" s="171">
        <v>-0.4</v>
      </c>
      <c r="T209" s="176">
        <v>-1.7</v>
      </c>
      <c r="U209" s="171">
        <v>19.899999999999999</v>
      </c>
      <c r="V209" s="171">
        <v>19</v>
      </c>
      <c r="W209" s="171">
        <v>9.8000000000000007</v>
      </c>
      <c r="X209" s="171">
        <v>-0.4</v>
      </c>
      <c r="Y209" s="68">
        <v>0</v>
      </c>
      <c r="Z209" s="68">
        <v>0.03</v>
      </c>
      <c r="AA209" s="68">
        <v>0</v>
      </c>
      <c r="AB209" s="71">
        <v>-2.4E-2</v>
      </c>
      <c r="AC209" s="68">
        <v>151</v>
      </c>
      <c r="AD209" s="68">
        <v>154</v>
      </c>
      <c r="AE209" s="49"/>
    </row>
    <row r="210" spans="1:31" ht="15">
      <c r="A210" s="47">
        <v>190</v>
      </c>
      <c r="B210" s="68" t="s">
        <v>442</v>
      </c>
      <c r="C210" s="68"/>
      <c r="D210" s="68">
        <v>204523</v>
      </c>
      <c r="E210" s="68" t="s">
        <v>440</v>
      </c>
      <c r="F210" s="68"/>
      <c r="G210" s="68">
        <v>1</v>
      </c>
      <c r="H210" s="171">
        <v>18.600000000000001</v>
      </c>
      <c r="I210" s="171">
        <v>16.899999999999999</v>
      </c>
      <c r="J210" s="171">
        <v>3.1</v>
      </c>
      <c r="K210" s="171">
        <v>99.15</v>
      </c>
      <c r="L210" s="165">
        <v>88</v>
      </c>
      <c r="M210" s="171">
        <v>4.3</v>
      </c>
      <c r="N210" s="171">
        <v>5.4</v>
      </c>
      <c r="O210" s="171">
        <v>5</v>
      </c>
      <c r="P210" s="171">
        <v>3.1</v>
      </c>
      <c r="Q210" s="171">
        <v>0</v>
      </c>
      <c r="R210" s="171">
        <v>0.7</v>
      </c>
      <c r="S210" s="171">
        <v>-0.1</v>
      </c>
      <c r="T210" s="171">
        <v>-1</v>
      </c>
      <c r="U210" s="171">
        <v>24.7</v>
      </c>
      <c r="V210" s="176">
        <v>23.8</v>
      </c>
      <c r="W210" s="171">
        <v>12.8</v>
      </c>
      <c r="X210" s="171">
        <v>-0.3</v>
      </c>
      <c r="Y210" s="68"/>
      <c r="Z210" s="68"/>
      <c r="AA210" s="68"/>
      <c r="AB210" s="71"/>
      <c r="AC210" s="68">
        <v>154</v>
      </c>
      <c r="AD210" s="68">
        <v>160</v>
      </c>
      <c r="AE210" s="49"/>
    </row>
    <row r="211" spans="1:31" ht="15">
      <c r="A211" s="47">
        <v>191</v>
      </c>
      <c r="B211" s="68" t="s">
        <v>442</v>
      </c>
      <c r="C211" s="68" t="s">
        <v>424</v>
      </c>
      <c r="D211" s="68">
        <v>200734</v>
      </c>
      <c r="E211" s="68">
        <v>180076</v>
      </c>
      <c r="F211" s="68">
        <v>180763</v>
      </c>
      <c r="G211" s="68">
        <v>1</v>
      </c>
      <c r="H211" s="171">
        <v>17.5</v>
      </c>
      <c r="I211" s="171">
        <v>17.2</v>
      </c>
      <c r="J211" s="171">
        <v>3</v>
      </c>
      <c r="K211" s="171">
        <v>99.65</v>
      </c>
      <c r="L211" s="165">
        <v>85</v>
      </c>
      <c r="M211" s="176">
        <v>5</v>
      </c>
      <c r="N211" s="171">
        <v>5.4</v>
      </c>
      <c r="O211" s="171">
        <v>7.1</v>
      </c>
      <c r="P211" s="171">
        <v>5.6</v>
      </c>
      <c r="Q211" s="171">
        <v>0.2</v>
      </c>
      <c r="R211" s="171">
        <v>0.4</v>
      </c>
      <c r="S211" s="171">
        <v>-0.5</v>
      </c>
      <c r="T211" s="180">
        <v>-2.2000000000000002</v>
      </c>
      <c r="U211" s="171">
        <v>22.3</v>
      </c>
      <c r="V211" s="171">
        <v>14.5</v>
      </c>
      <c r="W211" s="176">
        <v>14.1</v>
      </c>
      <c r="X211" s="171">
        <v>-0.5</v>
      </c>
      <c r="Y211" s="68">
        <v>0.02</v>
      </c>
      <c r="Z211" s="70">
        <v>7.0000000000000007E-2</v>
      </c>
      <c r="AA211" s="69">
        <v>0.04</v>
      </c>
      <c r="AB211" s="71">
        <v>4.2999999999999997E-2</v>
      </c>
      <c r="AC211" s="68">
        <v>156</v>
      </c>
      <c r="AD211" s="68">
        <v>160</v>
      </c>
      <c r="AE211" s="49"/>
    </row>
    <row r="212" spans="1:31" ht="15">
      <c r="A212" s="47">
        <v>192</v>
      </c>
      <c r="B212" s="68" t="s">
        <v>442</v>
      </c>
      <c r="C212" s="68" t="s">
        <v>423</v>
      </c>
      <c r="D212" s="68">
        <v>204952</v>
      </c>
      <c r="E212" s="68">
        <v>170778</v>
      </c>
      <c r="F212" s="68">
        <v>152027</v>
      </c>
      <c r="G212" s="68">
        <v>1</v>
      </c>
      <c r="H212" s="171">
        <v>18.3</v>
      </c>
      <c r="I212" s="171">
        <v>17.2</v>
      </c>
      <c r="J212" s="171">
        <v>3.2</v>
      </c>
      <c r="K212" s="171">
        <v>99.3</v>
      </c>
      <c r="L212" s="165">
        <v>91</v>
      </c>
      <c r="M212" s="171">
        <v>4.4000000000000004</v>
      </c>
      <c r="N212" s="171">
        <v>5.3</v>
      </c>
      <c r="O212" s="171">
        <v>7.4</v>
      </c>
      <c r="P212" s="171">
        <v>6.4</v>
      </c>
      <c r="Q212" s="171">
        <v>0.2</v>
      </c>
      <c r="R212" s="171">
        <v>-0.2</v>
      </c>
      <c r="S212" s="171">
        <v>-0.4</v>
      </c>
      <c r="T212" s="171">
        <v>-0.9</v>
      </c>
      <c r="U212" s="171">
        <v>17.2</v>
      </c>
      <c r="V212" s="171">
        <v>18.8</v>
      </c>
      <c r="W212" s="171">
        <v>12.3</v>
      </c>
      <c r="X212" s="171">
        <v>-0.4</v>
      </c>
      <c r="Y212" s="69">
        <v>0.04</v>
      </c>
      <c r="Z212" s="68">
        <v>0.04</v>
      </c>
      <c r="AA212" s="68">
        <v>0.03</v>
      </c>
      <c r="AB212" s="77">
        <v>6.5000000000000002E-2</v>
      </c>
      <c r="AC212" s="68">
        <v>152</v>
      </c>
      <c r="AD212" s="68">
        <v>159</v>
      </c>
      <c r="AE212" s="49"/>
    </row>
    <row r="213" spans="1:31" ht="15">
      <c r="A213" s="47">
        <v>193</v>
      </c>
      <c r="B213" s="68" t="s">
        <v>442</v>
      </c>
      <c r="C213" s="68" t="s">
        <v>423</v>
      </c>
      <c r="D213" s="68">
        <v>200975</v>
      </c>
      <c r="E213" s="68">
        <v>183261</v>
      </c>
      <c r="F213" s="68">
        <v>160758</v>
      </c>
      <c r="G213" s="68">
        <v>2</v>
      </c>
      <c r="H213" s="171">
        <v>16.899999999999999</v>
      </c>
      <c r="I213" s="171">
        <v>15.5</v>
      </c>
      <c r="J213" s="171">
        <v>2.6</v>
      </c>
      <c r="K213" s="171">
        <v>99.65</v>
      </c>
      <c r="L213" s="165">
        <v>87</v>
      </c>
      <c r="M213" s="181">
        <v>6.2</v>
      </c>
      <c r="N213" s="181">
        <v>7.4</v>
      </c>
      <c r="O213" s="171">
        <v>7.9</v>
      </c>
      <c r="P213" s="171">
        <v>6.1</v>
      </c>
      <c r="Q213" s="171">
        <v>-0.2</v>
      </c>
      <c r="R213" s="171">
        <v>0</v>
      </c>
      <c r="S213" s="171">
        <v>-1.2</v>
      </c>
      <c r="T213" s="176">
        <v>-1.4</v>
      </c>
      <c r="U213" s="171">
        <v>18</v>
      </c>
      <c r="V213" s="171">
        <v>15.2</v>
      </c>
      <c r="W213" s="171">
        <v>10.199999999999999</v>
      </c>
      <c r="X213" s="171">
        <v>-0.6</v>
      </c>
      <c r="Y213" s="69">
        <v>0.04</v>
      </c>
      <c r="Z213" s="68">
        <v>-0.01</v>
      </c>
      <c r="AA213" s="68">
        <v>0.03</v>
      </c>
      <c r="AB213" s="71">
        <v>-0.01</v>
      </c>
      <c r="AC213" s="68">
        <v>155</v>
      </c>
      <c r="AD213" s="68">
        <v>153</v>
      </c>
      <c r="AE213" s="49"/>
    </row>
    <row r="214" spans="1:31" ht="15">
      <c r="A214" s="47">
        <v>194</v>
      </c>
      <c r="B214" s="68" t="s">
        <v>442</v>
      </c>
      <c r="C214" s="68" t="s">
        <v>424</v>
      </c>
      <c r="D214" s="68">
        <v>201110</v>
      </c>
      <c r="E214" s="68">
        <v>180625</v>
      </c>
      <c r="F214" s="68">
        <v>130033</v>
      </c>
      <c r="G214" s="68">
        <v>2</v>
      </c>
      <c r="H214" s="171">
        <v>18</v>
      </c>
      <c r="I214" s="171">
        <v>16.2</v>
      </c>
      <c r="J214" s="171">
        <v>2.9</v>
      </c>
      <c r="K214" s="171">
        <v>99.35</v>
      </c>
      <c r="L214" s="165">
        <v>87</v>
      </c>
      <c r="M214" s="171">
        <v>4.3</v>
      </c>
      <c r="N214" s="171">
        <v>5.0999999999999996</v>
      </c>
      <c r="O214" s="171">
        <v>7.8</v>
      </c>
      <c r="P214" s="171">
        <v>5.5</v>
      </c>
      <c r="Q214" s="171">
        <v>0.2</v>
      </c>
      <c r="R214" s="171">
        <v>0.4</v>
      </c>
      <c r="S214" s="171">
        <v>-0.9</v>
      </c>
      <c r="T214" s="171">
        <v>-0.8</v>
      </c>
      <c r="U214" s="171">
        <v>23</v>
      </c>
      <c r="V214" s="171">
        <v>21.8</v>
      </c>
      <c r="W214" s="171">
        <v>10.7</v>
      </c>
      <c r="X214" s="171">
        <v>0</v>
      </c>
      <c r="Y214" s="68">
        <v>0.03</v>
      </c>
      <c r="Z214" s="68">
        <v>0.03</v>
      </c>
      <c r="AA214" s="74">
        <v>0.06</v>
      </c>
      <c r="AB214" s="76">
        <v>0.126</v>
      </c>
      <c r="AC214" s="72">
        <v>177</v>
      </c>
      <c r="AD214" s="74">
        <v>189</v>
      </c>
      <c r="AE214" s="49"/>
    </row>
    <row r="215" spans="1:31" ht="15">
      <c r="A215" s="47">
        <v>195</v>
      </c>
      <c r="B215" s="68" t="s">
        <v>442</v>
      </c>
      <c r="C215" s="68"/>
      <c r="D215" s="68">
        <v>203817</v>
      </c>
      <c r="E215" s="68" t="s">
        <v>440</v>
      </c>
      <c r="F215" s="68"/>
      <c r="G215" s="68">
        <v>1</v>
      </c>
      <c r="H215" s="171">
        <v>19.3</v>
      </c>
      <c r="I215" s="171">
        <v>14.7</v>
      </c>
      <c r="J215" s="171">
        <v>2.8</v>
      </c>
      <c r="K215" s="171">
        <v>99.5</v>
      </c>
      <c r="L215" s="165">
        <v>88.5</v>
      </c>
      <c r="M215" s="171">
        <v>2.5</v>
      </c>
      <c r="N215" s="171">
        <v>3.8</v>
      </c>
      <c r="O215" s="171">
        <v>4.7</v>
      </c>
      <c r="P215" s="171">
        <v>3</v>
      </c>
      <c r="Q215" s="171">
        <v>-0.5</v>
      </c>
      <c r="R215" s="171">
        <v>-0.4</v>
      </c>
      <c r="S215" s="171">
        <v>-0.2</v>
      </c>
      <c r="T215" s="176">
        <v>-1.6</v>
      </c>
      <c r="U215" s="171">
        <v>21.9</v>
      </c>
      <c r="V215" s="171">
        <v>23.2</v>
      </c>
      <c r="W215" s="171">
        <v>13</v>
      </c>
      <c r="X215" s="171">
        <v>-0.3</v>
      </c>
      <c r="Y215" s="68"/>
      <c r="Z215" s="68"/>
      <c r="AA215" s="68"/>
      <c r="AB215" s="71"/>
      <c r="AC215" s="68">
        <v>154</v>
      </c>
      <c r="AD215" s="68">
        <v>151</v>
      </c>
      <c r="AE215" s="49"/>
    </row>
    <row r="216" spans="1:31" ht="15">
      <c r="A216" s="47">
        <v>196</v>
      </c>
      <c r="B216" s="68" t="s">
        <v>442</v>
      </c>
      <c r="C216" s="68"/>
      <c r="D216" s="68">
        <v>203662</v>
      </c>
      <c r="E216" s="68" t="s">
        <v>440</v>
      </c>
      <c r="F216" s="68"/>
      <c r="G216" s="68">
        <v>1</v>
      </c>
      <c r="H216" s="171">
        <v>18.5</v>
      </c>
      <c r="I216" s="171">
        <v>17.2</v>
      </c>
      <c r="J216" s="171">
        <v>3.2</v>
      </c>
      <c r="K216" s="171">
        <v>99.4</v>
      </c>
      <c r="L216" s="165">
        <v>90.5</v>
      </c>
      <c r="M216" s="171">
        <v>3.2</v>
      </c>
      <c r="N216" s="171">
        <v>4.5</v>
      </c>
      <c r="O216" s="171">
        <v>5.2</v>
      </c>
      <c r="P216" s="171">
        <v>3.4</v>
      </c>
      <c r="Q216" s="171">
        <v>-0.2</v>
      </c>
      <c r="R216" s="171">
        <v>0</v>
      </c>
      <c r="S216" s="171">
        <v>-0.6</v>
      </c>
      <c r="T216" s="171">
        <v>-0.9</v>
      </c>
      <c r="U216" s="171">
        <v>19.7</v>
      </c>
      <c r="V216" s="171">
        <v>20.399999999999999</v>
      </c>
      <c r="W216" s="171">
        <v>10.3</v>
      </c>
      <c r="X216" s="171">
        <v>-0.1</v>
      </c>
      <c r="Y216" s="68"/>
      <c r="Z216" s="68"/>
      <c r="AA216" s="68"/>
      <c r="AB216" s="71"/>
      <c r="AC216" s="68">
        <v>151</v>
      </c>
      <c r="AD216" s="68">
        <v>152</v>
      </c>
      <c r="AE216" s="49"/>
    </row>
    <row r="217" spans="1:31" ht="15">
      <c r="A217" s="47">
        <v>197</v>
      </c>
      <c r="B217" s="68" t="s">
        <v>442</v>
      </c>
      <c r="C217" s="68"/>
      <c r="D217" s="68">
        <v>204475</v>
      </c>
      <c r="E217" s="68" t="s">
        <v>440</v>
      </c>
      <c r="F217" s="68"/>
      <c r="G217" s="68">
        <v>1</v>
      </c>
      <c r="H217" s="171">
        <v>17</v>
      </c>
      <c r="I217" s="171">
        <v>17.100000000000001</v>
      </c>
      <c r="J217" s="171">
        <v>2.9</v>
      </c>
      <c r="K217" s="171">
        <v>99.6</v>
      </c>
      <c r="L217" s="165">
        <v>95.5</v>
      </c>
      <c r="M217" s="171">
        <v>4.0999999999999996</v>
      </c>
      <c r="N217" s="176">
        <v>6.2</v>
      </c>
      <c r="O217" s="171">
        <v>7.3</v>
      </c>
      <c r="P217" s="171">
        <v>5.5</v>
      </c>
      <c r="Q217" s="171">
        <v>-0.2</v>
      </c>
      <c r="R217" s="171">
        <v>-0.1</v>
      </c>
      <c r="S217" s="171">
        <v>-1</v>
      </c>
      <c r="T217" s="171">
        <v>-1.1000000000000001</v>
      </c>
      <c r="U217" s="171">
        <v>17</v>
      </c>
      <c r="V217" s="171">
        <v>16.899999999999999</v>
      </c>
      <c r="W217" s="171">
        <v>11</v>
      </c>
      <c r="X217" s="171">
        <v>-0.1</v>
      </c>
      <c r="Y217" s="68"/>
      <c r="Z217" s="68"/>
      <c r="AA217" s="68"/>
      <c r="AB217" s="71"/>
      <c r="AC217" s="68">
        <v>154</v>
      </c>
      <c r="AD217" s="68">
        <v>156</v>
      </c>
      <c r="AE217" s="49"/>
    </row>
    <row r="218" spans="1:31" ht="15">
      <c r="A218" s="47">
        <v>198</v>
      </c>
      <c r="B218" s="68" t="s">
        <v>442</v>
      </c>
      <c r="C218" s="68"/>
      <c r="D218" s="68">
        <v>203590</v>
      </c>
      <c r="E218" s="68" t="s">
        <v>440</v>
      </c>
      <c r="F218" s="68"/>
      <c r="G218" s="68">
        <v>1</v>
      </c>
      <c r="H218" s="171">
        <v>18.600000000000001</v>
      </c>
      <c r="I218" s="171">
        <v>16.100000000000001</v>
      </c>
      <c r="J218" s="171">
        <v>3</v>
      </c>
      <c r="K218" s="171">
        <v>99.6</v>
      </c>
      <c r="L218" s="165">
        <v>93.5</v>
      </c>
      <c r="M218" s="171">
        <v>3</v>
      </c>
      <c r="N218" s="171">
        <v>4.5</v>
      </c>
      <c r="O218" s="171">
        <v>5.4</v>
      </c>
      <c r="P218" s="171">
        <v>3.5</v>
      </c>
      <c r="Q218" s="171">
        <v>-0.2</v>
      </c>
      <c r="R218" s="171">
        <v>0</v>
      </c>
      <c r="S218" s="171">
        <v>-0.6</v>
      </c>
      <c r="T218" s="171">
        <v>-1.3</v>
      </c>
      <c r="U218" s="171">
        <v>19.7</v>
      </c>
      <c r="V218" s="171">
        <v>20.3</v>
      </c>
      <c r="W218" s="171">
        <v>11.1</v>
      </c>
      <c r="X218" s="171">
        <v>-0.3</v>
      </c>
      <c r="Y218" s="68"/>
      <c r="Z218" s="68"/>
      <c r="AA218" s="68"/>
      <c r="AB218" s="71"/>
      <c r="AC218" s="68">
        <v>152</v>
      </c>
      <c r="AD218" s="68">
        <v>153</v>
      </c>
      <c r="AE218" s="49"/>
    </row>
    <row r="219" spans="1:31" ht="15">
      <c r="A219" s="47">
        <v>199</v>
      </c>
      <c r="B219" s="68" t="s">
        <v>442</v>
      </c>
      <c r="C219" s="68" t="s">
        <v>423</v>
      </c>
      <c r="D219" s="68">
        <v>200894</v>
      </c>
      <c r="E219" s="68">
        <v>180292</v>
      </c>
      <c r="F219" s="68">
        <v>165883</v>
      </c>
      <c r="G219" s="68">
        <v>2</v>
      </c>
      <c r="H219" s="171">
        <v>17.600000000000001</v>
      </c>
      <c r="I219" s="171">
        <v>14.4</v>
      </c>
      <c r="J219" s="171">
        <v>2.5</v>
      </c>
      <c r="K219" s="171">
        <v>99.75</v>
      </c>
      <c r="L219" s="165">
        <v>92.5</v>
      </c>
      <c r="M219" s="181">
        <v>5.9</v>
      </c>
      <c r="N219" s="178">
        <v>7.1</v>
      </c>
      <c r="O219" s="176">
        <v>8.9</v>
      </c>
      <c r="P219" s="171">
        <v>6.2</v>
      </c>
      <c r="Q219" s="171">
        <v>0.2</v>
      </c>
      <c r="R219" s="171">
        <v>0.9</v>
      </c>
      <c r="S219" s="171">
        <v>-0.9</v>
      </c>
      <c r="T219" s="180">
        <v>-2.1</v>
      </c>
      <c r="U219" s="171">
        <v>14.7</v>
      </c>
      <c r="V219" s="171">
        <v>13.8</v>
      </c>
      <c r="W219" s="171">
        <v>11</v>
      </c>
      <c r="X219" s="171">
        <v>0.3</v>
      </c>
      <c r="Y219" s="68">
        <v>0.02</v>
      </c>
      <c r="Z219" s="70">
        <v>0.08</v>
      </c>
      <c r="AA219" s="68">
        <v>0.01</v>
      </c>
      <c r="AB219" s="71">
        <v>7.0000000000000001E-3</v>
      </c>
      <c r="AC219" s="68">
        <v>150</v>
      </c>
      <c r="AD219" s="68">
        <v>158</v>
      </c>
      <c r="AE219" s="49"/>
    </row>
    <row r="220" spans="1:31" ht="15">
      <c r="A220" s="47">
        <v>200</v>
      </c>
      <c r="B220" s="68" t="s">
        <v>442</v>
      </c>
      <c r="C220" s="68"/>
      <c r="D220" s="68">
        <v>203906</v>
      </c>
      <c r="E220" s="68" t="s">
        <v>440</v>
      </c>
      <c r="F220" s="68"/>
      <c r="G220" s="68">
        <v>1</v>
      </c>
      <c r="H220" s="171">
        <v>19.7</v>
      </c>
      <c r="I220" s="171">
        <v>16.5</v>
      </c>
      <c r="J220" s="171">
        <v>3.2</v>
      </c>
      <c r="K220" s="171">
        <v>99.3</v>
      </c>
      <c r="L220" s="165">
        <v>94</v>
      </c>
      <c r="M220" s="171">
        <v>3.5</v>
      </c>
      <c r="N220" s="171">
        <v>4.9000000000000004</v>
      </c>
      <c r="O220" s="171">
        <v>6.2</v>
      </c>
      <c r="P220" s="171">
        <v>4.2</v>
      </c>
      <c r="Q220" s="171">
        <v>0</v>
      </c>
      <c r="R220" s="171">
        <v>0.9</v>
      </c>
      <c r="S220" s="171">
        <v>-0.1</v>
      </c>
      <c r="T220" s="171">
        <v>-1.2</v>
      </c>
      <c r="U220" s="171">
        <v>20.9</v>
      </c>
      <c r="V220" s="171">
        <v>21</v>
      </c>
      <c r="W220" s="171">
        <v>8</v>
      </c>
      <c r="X220" s="171">
        <v>0.3</v>
      </c>
      <c r="Y220" s="68"/>
      <c r="Z220" s="68"/>
      <c r="AA220" s="68"/>
      <c r="AB220" s="71"/>
      <c r="AC220" s="68">
        <v>151</v>
      </c>
      <c r="AD220" s="68">
        <v>159</v>
      </c>
      <c r="AE220" s="49"/>
    </row>
    <row r="221" spans="1:31" ht="15">
      <c r="A221" s="47">
        <v>201</v>
      </c>
      <c r="B221" s="68" t="s">
        <v>442</v>
      </c>
      <c r="C221" s="68" t="s">
        <v>425</v>
      </c>
      <c r="D221" s="68">
        <v>203426</v>
      </c>
      <c r="E221" s="68">
        <v>180292</v>
      </c>
      <c r="F221" s="68">
        <v>170605</v>
      </c>
      <c r="G221" s="68">
        <v>1</v>
      </c>
      <c r="H221" s="171">
        <v>17.899999999999999</v>
      </c>
      <c r="I221" s="171">
        <v>15.5</v>
      </c>
      <c r="J221" s="171">
        <v>2.8</v>
      </c>
      <c r="K221" s="171">
        <v>99.75</v>
      </c>
      <c r="L221" s="165">
        <v>98.5</v>
      </c>
      <c r="M221" s="176">
        <v>4.9000000000000004</v>
      </c>
      <c r="N221" s="176">
        <v>6.2</v>
      </c>
      <c r="O221" s="176">
        <v>8.3000000000000007</v>
      </c>
      <c r="P221" s="171">
        <v>5.4</v>
      </c>
      <c r="Q221" s="171">
        <v>0.4</v>
      </c>
      <c r="R221" s="176">
        <v>1.4</v>
      </c>
      <c r="S221" s="171">
        <v>-0.8</v>
      </c>
      <c r="T221" s="176">
        <v>-1.5</v>
      </c>
      <c r="U221" s="171">
        <v>16.600000000000001</v>
      </c>
      <c r="V221" s="171">
        <v>15.3</v>
      </c>
      <c r="W221" s="176">
        <v>14.2</v>
      </c>
      <c r="X221" s="171">
        <v>-0.2</v>
      </c>
      <c r="Y221" s="68">
        <v>0</v>
      </c>
      <c r="Z221" s="68">
        <v>0.04</v>
      </c>
      <c r="AA221" s="69">
        <v>0.04</v>
      </c>
      <c r="AB221" s="71">
        <v>4.0000000000000001E-3</v>
      </c>
      <c r="AC221" s="68">
        <v>149</v>
      </c>
      <c r="AD221" s="68">
        <v>159</v>
      </c>
      <c r="AE221" s="49"/>
    </row>
    <row r="222" spans="1:31" ht="15">
      <c r="A222" s="47">
        <v>202</v>
      </c>
      <c r="B222" s="68" t="s">
        <v>442</v>
      </c>
      <c r="C222" s="68" t="s">
        <v>424</v>
      </c>
      <c r="D222" s="68">
        <v>200291</v>
      </c>
      <c r="E222" s="68">
        <v>180261</v>
      </c>
      <c r="F222" s="68">
        <v>161261</v>
      </c>
      <c r="G222" s="68">
        <v>2</v>
      </c>
      <c r="H222" s="171">
        <v>17.5</v>
      </c>
      <c r="I222" s="171">
        <v>14.8</v>
      </c>
      <c r="J222" s="171">
        <v>2.6</v>
      </c>
      <c r="K222" s="171">
        <v>99.65</v>
      </c>
      <c r="L222" s="165">
        <v>97.5</v>
      </c>
      <c r="M222" s="181">
        <v>6.2</v>
      </c>
      <c r="N222" s="176">
        <v>6.9</v>
      </c>
      <c r="O222" s="179">
        <v>11</v>
      </c>
      <c r="P222" s="178">
        <v>9.8000000000000007</v>
      </c>
      <c r="Q222" s="171">
        <v>-0.2</v>
      </c>
      <c r="R222" s="171">
        <v>0.6</v>
      </c>
      <c r="S222" s="171">
        <v>-1</v>
      </c>
      <c r="T222" s="171">
        <v>-1.3</v>
      </c>
      <c r="U222" s="176">
        <v>25.6</v>
      </c>
      <c r="V222" s="171">
        <v>22.4</v>
      </c>
      <c r="W222" s="176">
        <v>14.4</v>
      </c>
      <c r="X222" s="171">
        <v>0.2</v>
      </c>
      <c r="Y222" s="73">
        <v>0.05</v>
      </c>
      <c r="Z222" s="74">
        <v>0.19</v>
      </c>
      <c r="AA222" s="68">
        <v>0.01</v>
      </c>
      <c r="AB222" s="76">
        <v>0.15</v>
      </c>
      <c r="AC222" s="74">
        <v>185</v>
      </c>
      <c r="AD222" s="74">
        <v>202</v>
      </c>
      <c r="AE222" s="49"/>
    </row>
    <row r="223" spans="1:31" ht="15.75" thickBot="1">
      <c r="A223" s="143">
        <v>203</v>
      </c>
      <c r="B223" s="133" t="s">
        <v>442</v>
      </c>
      <c r="C223" s="133" t="s">
        <v>424</v>
      </c>
      <c r="D223" s="133">
        <v>203460</v>
      </c>
      <c r="E223" s="133">
        <v>180458</v>
      </c>
      <c r="F223" s="133">
        <v>150507</v>
      </c>
      <c r="G223" s="133">
        <v>1</v>
      </c>
      <c r="H223" s="172">
        <v>17.600000000000001</v>
      </c>
      <c r="I223" s="172">
        <v>16.100000000000001</v>
      </c>
      <c r="J223" s="172">
        <v>2.8</v>
      </c>
      <c r="K223" s="172">
        <v>99.75</v>
      </c>
      <c r="L223" s="166">
        <v>95</v>
      </c>
      <c r="M223" s="186">
        <v>6</v>
      </c>
      <c r="N223" s="187">
        <v>7.8</v>
      </c>
      <c r="O223" s="187">
        <v>10</v>
      </c>
      <c r="P223" s="187">
        <v>9.5</v>
      </c>
      <c r="Q223" s="172">
        <v>0.7</v>
      </c>
      <c r="R223" s="172">
        <v>0</v>
      </c>
      <c r="S223" s="172">
        <v>-0.5</v>
      </c>
      <c r="T223" s="172">
        <v>-1.3</v>
      </c>
      <c r="U223" s="172">
        <v>13.2</v>
      </c>
      <c r="V223" s="172">
        <v>12.3</v>
      </c>
      <c r="W223" s="172">
        <v>7.1</v>
      </c>
      <c r="X223" s="172">
        <v>-0.6</v>
      </c>
      <c r="Y223" s="133">
        <v>0.02</v>
      </c>
      <c r="Z223" s="133">
        <v>-0.02</v>
      </c>
      <c r="AA223" s="133">
        <v>0.03</v>
      </c>
      <c r="AB223" s="136">
        <v>1.7999999999999999E-2</v>
      </c>
      <c r="AC223" s="133">
        <v>139</v>
      </c>
      <c r="AD223" s="133">
        <v>147</v>
      </c>
      <c r="AE223" s="138"/>
    </row>
    <row r="224" spans="1:31" ht="15.75" thickBot="1">
      <c r="A224" s="127" t="s">
        <v>562</v>
      </c>
      <c r="B224" s="128" t="s">
        <v>442</v>
      </c>
      <c r="C224" s="123" t="s">
        <v>423</v>
      </c>
      <c r="D224" s="123">
        <v>202564</v>
      </c>
      <c r="E224" s="123">
        <v>183537</v>
      </c>
      <c r="F224" s="123">
        <v>180377</v>
      </c>
      <c r="G224" s="123">
        <v>2</v>
      </c>
      <c r="H224" s="173">
        <v>19.2</v>
      </c>
      <c r="I224" s="173">
        <v>14.2</v>
      </c>
      <c r="J224" s="173">
        <v>2.7</v>
      </c>
      <c r="K224" s="173">
        <v>99.8</v>
      </c>
      <c r="L224" s="167">
        <v>93</v>
      </c>
      <c r="M224" s="141">
        <v>4.5999999999999996</v>
      </c>
      <c r="N224" s="142">
        <v>6.3</v>
      </c>
      <c r="O224" s="142">
        <v>8.4</v>
      </c>
      <c r="P224" s="142">
        <v>7.8</v>
      </c>
      <c r="Q224" s="141">
        <v>0</v>
      </c>
      <c r="R224" s="141">
        <v>0.7</v>
      </c>
      <c r="S224" s="141">
        <v>-0.6</v>
      </c>
      <c r="T224" s="147">
        <v>-1.8</v>
      </c>
      <c r="U224" s="141">
        <v>12.9</v>
      </c>
      <c r="V224" s="141">
        <v>14.4</v>
      </c>
      <c r="W224" s="141">
        <v>6.5</v>
      </c>
      <c r="X224" s="141">
        <v>-0.6</v>
      </c>
      <c r="Y224" s="149">
        <v>0.05</v>
      </c>
      <c r="Z224" s="128">
        <v>-0.05</v>
      </c>
      <c r="AA224" s="152">
        <v>7.0000000000000007E-2</v>
      </c>
      <c r="AB224" s="130">
        <v>0.05</v>
      </c>
      <c r="AC224" s="128">
        <v>149</v>
      </c>
      <c r="AD224" s="128">
        <v>162</v>
      </c>
      <c r="AE224" s="131"/>
    </row>
    <row r="225" spans="1:31" ht="15">
      <c r="A225" s="126">
        <v>205</v>
      </c>
      <c r="B225" s="102" t="s">
        <v>442</v>
      </c>
      <c r="C225" s="102" t="s">
        <v>423</v>
      </c>
      <c r="D225" s="102">
        <v>203193</v>
      </c>
      <c r="E225" s="102">
        <v>180362</v>
      </c>
      <c r="F225" s="102">
        <v>160882</v>
      </c>
      <c r="G225" s="102">
        <v>1</v>
      </c>
      <c r="H225" s="170">
        <v>19.5</v>
      </c>
      <c r="I225" s="170">
        <v>19</v>
      </c>
      <c r="J225" s="170">
        <v>3.7</v>
      </c>
      <c r="K225" s="170">
        <v>98.8</v>
      </c>
      <c r="L225" s="164">
        <v>90.5</v>
      </c>
      <c r="M225" s="183">
        <v>6.1</v>
      </c>
      <c r="N225" s="185">
        <v>7.9</v>
      </c>
      <c r="O225" s="177">
        <v>9.4</v>
      </c>
      <c r="P225" s="177">
        <v>8.1</v>
      </c>
      <c r="Q225" s="170">
        <v>0.4</v>
      </c>
      <c r="R225" s="170">
        <v>0.6</v>
      </c>
      <c r="S225" s="170">
        <v>0.5</v>
      </c>
      <c r="T225" s="170">
        <v>-0.9</v>
      </c>
      <c r="U225" s="177">
        <v>27</v>
      </c>
      <c r="V225" s="170">
        <v>22.3</v>
      </c>
      <c r="W225" s="170">
        <v>10.8</v>
      </c>
      <c r="X225" s="170">
        <v>-0.1</v>
      </c>
      <c r="Y225" s="102">
        <v>0.02</v>
      </c>
      <c r="Z225" s="102">
        <v>0.01</v>
      </c>
      <c r="AA225" s="102">
        <v>0.03</v>
      </c>
      <c r="AB225" s="107">
        <v>-3.4000000000000002E-2</v>
      </c>
      <c r="AC225" s="102">
        <v>145</v>
      </c>
      <c r="AD225" s="102">
        <v>151</v>
      </c>
      <c r="AE225" s="108"/>
    </row>
    <row r="226" spans="1:31" ht="15">
      <c r="A226" s="47">
        <v>206</v>
      </c>
      <c r="B226" s="68" t="s">
        <v>442</v>
      </c>
      <c r="C226" s="68" t="s">
        <v>423</v>
      </c>
      <c r="D226" s="68">
        <v>201528</v>
      </c>
      <c r="E226" s="68">
        <v>183537</v>
      </c>
      <c r="F226" s="68">
        <v>182886</v>
      </c>
      <c r="G226" s="68">
        <v>1</v>
      </c>
      <c r="H226" s="171">
        <v>16.899999999999999</v>
      </c>
      <c r="I226" s="171">
        <v>16.2</v>
      </c>
      <c r="J226" s="171">
        <v>2.7</v>
      </c>
      <c r="K226" s="171">
        <v>99.5</v>
      </c>
      <c r="L226" s="165">
        <v>90</v>
      </c>
      <c r="M226" s="171">
        <v>4.0999999999999996</v>
      </c>
      <c r="N226" s="171">
        <v>4</v>
      </c>
      <c r="O226" s="171">
        <v>5.4</v>
      </c>
      <c r="P226" s="171">
        <v>4.9000000000000004</v>
      </c>
      <c r="Q226" s="171">
        <v>-0.7</v>
      </c>
      <c r="R226" s="171">
        <v>1.1000000000000001</v>
      </c>
      <c r="S226" s="176">
        <v>-1.6</v>
      </c>
      <c r="T226" s="171">
        <v>-0.6</v>
      </c>
      <c r="U226" s="171">
        <v>15.5</v>
      </c>
      <c r="V226" s="171">
        <v>20.5</v>
      </c>
      <c r="W226" s="171">
        <v>6.2</v>
      </c>
      <c r="X226" s="171">
        <v>-0.4</v>
      </c>
      <c r="Y226" s="68">
        <v>0.02</v>
      </c>
      <c r="Z226" s="68">
        <v>-0.05</v>
      </c>
      <c r="AA226" s="72">
        <v>0.05</v>
      </c>
      <c r="AB226" s="71">
        <v>-1.7000000000000001E-2</v>
      </c>
      <c r="AC226" s="68">
        <v>149</v>
      </c>
      <c r="AD226" s="68">
        <v>155</v>
      </c>
      <c r="AE226" s="49"/>
    </row>
    <row r="227" spans="1:31" ht="15">
      <c r="A227" s="47">
        <v>207</v>
      </c>
      <c r="B227" s="68" t="s">
        <v>442</v>
      </c>
      <c r="C227" s="68"/>
      <c r="D227" s="68">
        <v>204276</v>
      </c>
      <c r="E227" s="68" t="s">
        <v>440</v>
      </c>
      <c r="F227" s="68"/>
      <c r="G227" s="68">
        <v>1</v>
      </c>
      <c r="H227" s="171">
        <v>19.2</v>
      </c>
      <c r="I227" s="171">
        <v>17.2</v>
      </c>
      <c r="J227" s="171">
        <v>3.3</v>
      </c>
      <c r="K227" s="171">
        <v>99.05</v>
      </c>
      <c r="L227" s="165">
        <v>89</v>
      </c>
      <c r="M227" s="171">
        <v>3.9</v>
      </c>
      <c r="N227" s="171">
        <v>4.8</v>
      </c>
      <c r="O227" s="171">
        <v>6.1</v>
      </c>
      <c r="P227" s="171">
        <v>4.5999999999999996</v>
      </c>
      <c r="Q227" s="171">
        <v>-0.3</v>
      </c>
      <c r="R227" s="171">
        <v>0.1</v>
      </c>
      <c r="S227" s="171">
        <v>0.1</v>
      </c>
      <c r="T227" s="171">
        <v>-1</v>
      </c>
      <c r="U227" s="171">
        <v>20.100000000000001</v>
      </c>
      <c r="V227" s="171">
        <v>20.8</v>
      </c>
      <c r="W227" s="171">
        <v>11.4</v>
      </c>
      <c r="X227" s="171">
        <v>-0.2</v>
      </c>
      <c r="Y227" s="68"/>
      <c r="Z227" s="68"/>
      <c r="AA227" s="68"/>
      <c r="AB227" s="71"/>
      <c r="AC227" s="68">
        <v>146</v>
      </c>
      <c r="AD227" s="68">
        <v>150</v>
      </c>
      <c r="AE227" s="49"/>
    </row>
    <row r="228" spans="1:31" ht="15">
      <c r="A228" s="47">
        <v>208</v>
      </c>
      <c r="B228" s="68" t="s">
        <v>442</v>
      </c>
      <c r="C228" s="68" t="s">
        <v>423</v>
      </c>
      <c r="D228" s="68">
        <v>201657</v>
      </c>
      <c r="E228" s="68">
        <v>180083</v>
      </c>
      <c r="F228" s="68">
        <v>182842</v>
      </c>
      <c r="G228" s="68">
        <v>1</v>
      </c>
      <c r="H228" s="171">
        <v>16.7</v>
      </c>
      <c r="I228" s="171">
        <v>14.7</v>
      </c>
      <c r="J228" s="171">
        <v>2.4</v>
      </c>
      <c r="K228" s="171">
        <v>99.55</v>
      </c>
      <c r="L228" s="165">
        <v>85.5</v>
      </c>
      <c r="M228" s="171">
        <v>3.7</v>
      </c>
      <c r="N228" s="171">
        <v>5.7</v>
      </c>
      <c r="O228" s="171">
        <v>7.4</v>
      </c>
      <c r="P228" s="171">
        <v>5.3</v>
      </c>
      <c r="Q228" s="176">
        <v>0.9</v>
      </c>
      <c r="R228" s="171">
        <v>1.2</v>
      </c>
      <c r="S228" s="171">
        <v>-1.1000000000000001</v>
      </c>
      <c r="T228" s="176">
        <v>-1.4</v>
      </c>
      <c r="U228" s="171">
        <v>22.2</v>
      </c>
      <c r="V228" s="171">
        <v>21.1</v>
      </c>
      <c r="W228" s="171">
        <v>12.2</v>
      </c>
      <c r="X228" s="171">
        <v>-0.1</v>
      </c>
      <c r="Y228" s="68">
        <v>0.03</v>
      </c>
      <c r="Z228" s="68">
        <v>-0.11</v>
      </c>
      <c r="AA228" s="68">
        <v>0.03</v>
      </c>
      <c r="AB228" s="71">
        <v>-4.1000000000000002E-2</v>
      </c>
      <c r="AC228" s="68">
        <v>148</v>
      </c>
      <c r="AD228" s="68">
        <v>154</v>
      </c>
      <c r="AE228" s="49"/>
    </row>
    <row r="229" spans="1:31" ht="15">
      <c r="A229" s="47">
        <v>209</v>
      </c>
      <c r="B229" s="68" t="s">
        <v>442</v>
      </c>
      <c r="C229" s="68" t="s">
        <v>423</v>
      </c>
      <c r="D229" s="68">
        <v>200303</v>
      </c>
      <c r="E229" s="68">
        <v>180261</v>
      </c>
      <c r="F229" s="68">
        <v>161806</v>
      </c>
      <c r="G229" s="68">
        <v>2</v>
      </c>
      <c r="H229" s="171">
        <v>16.2</v>
      </c>
      <c r="I229" s="171">
        <v>17.3</v>
      </c>
      <c r="J229" s="171">
        <v>2.8</v>
      </c>
      <c r="K229" s="171">
        <v>99.4</v>
      </c>
      <c r="L229" s="165">
        <v>89</v>
      </c>
      <c r="M229" s="176">
        <v>4.9000000000000004</v>
      </c>
      <c r="N229" s="171">
        <v>5.3</v>
      </c>
      <c r="O229" s="171">
        <v>7</v>
      </c>
      <c r="P229" s="171">
        <v>4.7</v>
      </c>
      <c r="Q229" s="171">
        <v>-0.3</v>
      </c>
      <c r="R229" s="171">
        <v>0.2</v>
      </c>
      <c r="S229" s="176">
        <v>-1.9</v>
      </c>
      <c r="T229" s="171">
        <v>-0.5</v>
      </c>
      <c r="U229" s="176">
        <v>27.2</v>
      </c>
      <c r="V229" s="178">
        <v>27.2</v>
      </c>
      <c r="W229" s="171">
        <v>9.5</v>
      </c>
      <c r="X229" s="171">
        <v>0.2</v>
      </c>
      <c r="Y229" s="68">
        <v>0.02</v>
      </c>
      <c r="Z229" s="73">
        <v>0.15</v>
      </c>
      <c r="AA229" s="68">
        <v>0.01</v>
      </c>
      <c r="AB229" s="76">
        <v>0.115</v>
      </c>
      <c r="AC229" s="74">
        <v>193</v>
      </c>
      <c r="AD229" s="74">
        <v>201</v>
      </c>
      <c r="AE229" s="49"/>
    </row>
    <row r="230" spans="1:31" ht="15">
      <c r="A230" s="47">
        <v>210</v>
      </c>
      <c r="B230" s="68" t="s">
        <v>442</v>
      </c>
      <c r="C230" s="68" t="s">
        <v>423</v>
      </c>
      <c r="D230" s="68">
        <v>200748</v>
      </c>
      <c r="E230" s="68">
        <v>180076</v>
      </c>
      <c r="F230" s="68">
        <v>181337</v>
      </c>
      <c r="G230" s="68">
        <v>2</v>
      </c>
      <c r="H230" s="171">
        <v>18.5</v>
      </c>
      <c r="I230" s="171">
        <v>16.899999999999999</v>
      </c>
      <c r="J230" s="171">
        <v>3.1</v>
      </c>
      <c r="K230" s="171">
        <v>99.5</v>
      </c>
      <c r="L230" s="165">
        <v>81</v>
      </c>
      <c r="M230" s="171">
        <v>3.5</v>
      </c>
      <c r="N230" s="171">
        <v>5.5</v>
      </c>
      <c r="O230" s="171">
        <v>7.3</v>
      </c>
      <c r="P230" s="171">
        <v>5.0999999999999996</v>
      </c>
      <c r="Q230" s="171">
        <v>-0.1</v>
      </c>
      <c r="R230" s="171">
        <v>-0.5</v>
      </c>
      <c r="S230" s="171">
        <v>-0.5</v>
      </c>
      <c r="T230" s="178">
        <v>-1.9</v>
      </c>
      <c r="U230" s="178">
        <v>28.9</v>
      </c>
      <c r="V230" s="176">
        <v>26</v>
      </c>
      <c r="W230" s="171">
        <v>10.7</v>
      </c>
      <c r="X230" s="171">
        <v>-0.3</v>
      </c>
      <c r="Y230" s="68">
        <v>0</v>
      </c>
      <c r="Z230" s="68">
        <v>0.04</v>
      </c>
      <c r="AA230" s="68">
        <v>0.02</v>
      </c>
      <c r="AB230" s="75">
        <v>0.105</v>
      </c>
      <c r="AC230" s="74">
        <v>182</v>
      </c>
      <c r="AD230" s="74">
        <v>186</v>
      </c>
      <c r="AE230" s="49"/>
    </row>
    <row r="231" spans="1:31" ht="15">
      <c r="A231" s="47">
        <v>211</v>
      </c>
      <c r="B231" s="68" t="s">
        <v>442</v>
      </c>
      <c r="C231" s="68" t="s">
        <v>424</v>
      </c>
      <c r="D231" s="68">
        <v>205475</v>
      </c>
      <c r="E231" s="68">
        <v>180261</v>
      </c>
      <c r="F231" s="68">
        <v>171108</v>
      </c>
      <c r="G231" s="68">
        <v>2</v>
      </c>
      <c r="H231" s="171">
        <v>16.399999999999999</v>
      </c>
      <c r="I231" s="171">
        <v>20.8</v>
      </c>
      <c r="J231" s="171">
        <v>3.4</v>
      </c>
      <c r="K231" s="171">
        <v>99.45</v>
      </c>
      <c r="L231" s="165">
        <v>80</v>
      </c>
      <c r="M231" s="171">
        <v>4.5999999999999996</v>
      </c>
      <c r="N231" s="171">
        <v>5.0999999999999996</v>
      </c>
      <c r="O231" s="171">
        <v>7.1</v>
      </c>
      <c r="P231" s="171">
        <v>5.6</v>
      </c>
      <c r="Q231" s="176">
        <v>0.8</v>
      </c>
      <c r="R231" s="171">
        <v>0.9</v>
      </c>
      <c r="S231" s="178">
        <v>-2</v>
      </c>
      <c r="T231" s="171">
        <v>-0.1</v>
      </c>
      <c r="U231" s="171">
        <v>23</v>
      </c>
      <c r="V231" s="171">
        <v>19.7</v>
      </c>
      <c r="W231" s="171">
        <v>7.8</v>
      </c>
      <c r="X231" s="171">
        <v>0</v>
      </c>
      <c r="Y231" s="68">
        <v>0.02</v>
      </c>
      <c r="Z231" s="73">
        <v>0.17</v>
      </c>
      <c r="AA231" s="68">
        <v>0.03</v>
      </c>
      <c r="AB231" s="76">
        <v>0.11899999999999999</v>
      </c>
      <c r="AC231" s="72">
        <v>179</v>
      </c>
      <c r="AD231" s="74">
        <v>192</v>
      </c>
      <c r="AE231" s="49"/>
    </row>
    <row r="232" spans="1:31" ht="15">
      <c r="A232" s="47">
        <v>212</v>
      </c>
      <c r="B232" s="68" t="s">
        <v>442</v>
      </c>
      <c r="C232" s="68" t="s">
        <v>424</v>
      </c>
      <c r="D232" s="68">
        <v>202613</v>
      </c>
      <c r="E232" s="68">
        <v>182953</v>
      </c>
      <c r="F232" s="68">
        <v>182676</v>
      </c>
      <c r="G232" s="68">
        <v>2</v>
      </c>
      <c r="H232" s="171">
        <v>18.7</v>
      </c>
      <c r="I232" s="171">
        <v>17.399999999999999</v>
      </c>
      <c r="J232" s="171">
        <v>3.2</v>
      </c>
      <c r="K232" s="171">
        <v>99.1</v>
      </c>
      <c r="L232" s="165">
        <v>81.5</v>
      </c>
      <c r="M232" s="171">
        <v>4.2</v>
      </c>
      <c r="N232" s="171">
        <v>4.5999999999999996</v>
      </c>
      <c r="O232" s="171">
        <v>6.5</v>
      </c>
      <c r="P232" s="171">
        <v>3.4</v>
      </c>
      <c r="Q232" s="171">
        <v>-0.4</v>
      </c>
      <c r="R232" s="171">
        <v>0.3</v>
      </c>
      <c r="S232" s="171">
        <v>-0.6</v>
      </c>
      <c r="T232" s="171">
        <v>-0.7</v>
      </c>
      <c r="U232" s="178">
        <v>29.9</v>
      </c>
      <c r="V232" s="178">
        <v>29.7</v>
      </c>
      <c r="W232" s="171">
        <v>10.7</v>
      </c>
      <c r="X232" s="171">
        <v>-0.1</v>
      </c>
      <c r="Y232" s="69">
        <v>0.04</v>
      </c>
      <c r="Z232" s="68">
        <v>-0.02</v>
      </c>
      <c r="AA232" s="69">
        <v>0.04</v>
      </c>
      <c r="AB232" s="71">
        <v>4.5999999999999999E-2</v>
      </c>
      <c r="AC232" s="72">
        <v>173</v>
      </c>
      <c r="AD232" s="72">
        <v>179</v>
      </c>
      <c r="AE232" s="49"/>
    </row>
    <row r="233" spans="1:31" ht="15">
      <c r="A233" s="47">
        <v>213</v>
      </c>
      <c r="B233" s="68" t="s">
        <v>442</v>
      </c>
      <c r="C233" s="68" t="s">
        <v>423</v>
      </c>
      <c r="D233" s="68">
        <v>202154</v>
      </c>
      <c r="E233" s="68">
        <v>180038</v>
      </c>
      <c r="F233" s="68">
        <v>183617</v>
      </c>
      <c r="G233" s="68">
        <v>2</v>
      </c>
      <c r="H233" s="171">
        <v>19</v>
      </c>
      <c r="I233" s="171">
        <v>16</v>
      </c>
      <c r="J233" s="171">
        <v>3</v>
      </c>
      <c r="K233" s="171">
        <v>99.45</v>
      </c>
      <c r="L233" s="165">
        <v>85.5</v>
      </c>
      <c r="M233" s="176">
        <v>5.4</v>
      </c>
      <c r="N233" s="176">
        <v>6.5</v>
      </c>
      <c r="O233" s="171">
        <v>7.9</v>
      </c>
      <c r="P233" s="171">
        <v>6.2</v>
      </c>
      <c r="Q233" s="171">
        <v>0.4</v>
      </c>
      <c r="R233" s="171">
        <v>1.1000000000000001</v>
      </c>
      <c r="S233" s="171">
        <v>-0.5</v>
      </c>
      <c r="T233" s="171">
        <v>-0.9</v>
      </c>
      <c r="U233" s="171">
        <v>16</v>
      </c>
      <c r="V233" s="171">
        <v>15.2</v>
      </c>
      <c r="W233" s="171">
        <v>12.8</v>
      </c>
      <c r="X233" s="171">
        <v>-0.6</v>
      </c>
      <c r="Y233" s="68">
        <v>0.03</v>
      </c>
      <c r="Z233" s="70">
        <v>7.0000000000000007E-2</v>
      </c>
      <c r="AA233" s="68">
        <v>0.02</v>
      </c>
      <c r="AB233" s="71">
        <v>1.7999999999999999E-2</v>
      </c>
      <c r="AC233" s="68">
        <v>141</v>
      </c>
      <c r="AD233" s="68">
        <v>153</v>
      </c>
      <c r="AE233" s="49"/>
    </row>
    <row r="234" spans="1:31" ht="15">
      <c r="A234" s="47">
        <v>214</v>
      </c>
      <c r="B234" s="68" t="s">
        <v>442</v>
      </c>
      <c r="C234" s="68" t="s">
        <v>423</v>
      </c>
      <c r="D234" s="68">
        <v>200980</v>
      </c>
      <c r="E234" s="68">
        <v>180467</v>
      </c>
      <c r="F234" s="68">
        <v>160739</v>
      </c>
      <c r="G234" s="68">
        <v>2</v>
      </c>
      <c r="H234" s="171">
        <v>17.5</v>
      </c>
      <c r="I234" s="171">
        <v>15.3</v>
      </c>
      <c r="J234" s="171">
        <v>2.7</v>
      </c>
      <c r="K234" s="171">
        <v>99.7</v>
      </c>
      <c r="L234" s="165">
        <v>91.5</v>
      </c>
      <c r="M234" s="179">
        <v>6.6</v>
      </c>
      <c r="N234" s="181">
        <v>7.3</v>
      </c>
      <c r="O234" s="176">
        <v>8.9</v>
      </c>
      <c r="P234" s="176">
        <v>8</v>
      </c>
      <c r="Q234" s="171">
        <v>-0.1</v>
      </c>
      <c r="R234" s="171">
        <v>0.7</v>
      </c>
      <c r="S234" s="171">
        <v>-1.4</v>
      </c>
      <c r="T234" s="171">
        <v>-1.1000000000000001</v>
      </c>
      <c r="U234" s="176">
        <v>27.7</v>
      </c>
      <c r="V234" s="176">
        <v>26.3</v>
      </c>
      <c r="W234" s="171">
        <v>10.3</v>
      </c>
      <c r="X234" s="171">
        <v>0.1</v>
      </c>
      <c r="Y234" s="69">
        <v>0.04</v>
      </c>
      <c r="Z234" s="70">
        <v>0.06</v>
      </c>
      <c r="AA234" s="72">
        <v>0.05</v>
      </c>
      <c r="AB234" s="71">
        <v>6.0000000000000001E-3</v>
      </c>
      <c r="AC234" s="72">
        <v>177</v>
      </c>
      <c r="AD234" s="72">
        <v>180</v>
      </c>
      <c r="AE234" s="49"/>
    </row>
    <row r="235" spans="1:31" ht="15">
      <c r="A235" s="47">
        <v>215</v>
      </c>
      <c r="B235" s="68" t="s">
        <v>442</v>
      </c>
      <c r="C235" s="68"/>
      <c r="D235" s="68">
        <v>204635</v>
      </c>
      <c r="E235" s="68" t="s">
        <v>440</v>
      </c>
      <c r="F235" s="68"/>
      <c r="G235" s="68">
        <v>1</v>
      </c>
      <c r="H235" s="171">
        <v>19.3</v>
      </c>
      <c r="I235" s="171">
        <v>15.3</v>
      </c>
      <c r="J235" s="171">
        <v>2.9</v>
      </c>
      <c r="K235" s="171">
        <v>99.5</v>
      </c>
      <c r="L235" s="165">
        <v>90</v>
      </c>
      <c r="M235" s="171">
        <v>4.3</v>
      </c>
      <c r="N235" s="176">
        <v>5.9</v>
      </c>
      <c r="O235" s="171">
        <v>7</v>
      </c>
      <c r="P235" s="171">
        <v>5.8</v>
      </c>
      <c r="Q235" s="171">
        <v>-0.5</v>
      </c>
      <c r="R235" s="171">
        <v>-0.4</v>
      </c>
      <c r="S235" s="171">
        <v>0.2</v>
      </c>
      <c r="T235" s="176">
        <v>-1.7</v>
      </c>
      <c r="U235" s="171">
        <v>20.3</v>
      </c>
      <c r="V235" s="171">
        <v>20.3</v>
      </c>
      <c r="W235" s="176">
        <v>14.8</v>
      </c>
      <c r="X235" s="171">
        <v>-0.2</v>
      </c>
      <c r="Y235" s="68"/>
      <c r="Z235" s="68"/>
      <c r="AA235" s="68"/>
      <c r="AB235" s="71"/>
      <c r="AC235" s="68">
        <v>149</v>
      </c>
      <c r="AD235" s="68">
        <v>150</v>
      </c>
      <c r="AE235" s="49"/>
    </row>
    <row r="236" spans="1:31" ht="15">
      <c r="A236" s="47">
        <v>216</v>
      </c>
      <c r="B236" s="68" t="s">
        <v>442</v>
      </c>
      <c r="C236" s="68" t="s">
        <v>423</v>
      </c>
      <c r="D236" s="68">
        <v>202737</v>
      </c>
      <c r="E236" s="68">
        <v>183537</v>
      </c>
      <c r="F236" s="68">
        <v>182490</v>
      </c>
      <c r="G236" s="68">
        <v>2</v>
      </c>
      <c r="H236" s="171">
        <v>17.2</v>
      </c>
      <c r="I236" s="171">
        <v>17.100000000000001</v>
      </c>
      <c r="J236" s="171">
        <v>2.9</v>
      </c>
      <c r="K236" s="171">
        <v>99.7</v>
      </c>
      <c r="L236" s="165">
        <v>90</v>
      </c>
      <c r="M236" s="171">
        <v>3.9</v>
      </c>
      <c r="N236" s="171">
        <v>4.3</v>
      </c>
      <c r="O236" s="171">
        <v>4.9000000000000004</v>
      </c>
      <c r="P236" s="171">
        <v>2.9</v>
      </c>
      <c r="Q236" s="171">
        <v>-0.1</v>
      </c>
      <c r="R236" s="171">
        <v>0.8</v>
      </c>
      <c r="S236" s="176">
        <v>-1.8</v>
      </c>
      <c r="T236" s="171">
        <v>0.2</v>
      </c>
      <c r="U236" s="171">
        <v>21.7</v>
      </c>
      <c r="V236" s="176">
        <v>24.3</v>
      </c>
      <c r="W236" s="171">
        <v>8</v>
      </c>
      <c r="X236" s="171">
        <v>0.1</v>
      </c>
      <c r="Y236" s="68">
        <v>0.01</v>
      </c>
      <c r="Z236" s="68">
        <v>-0.01</v>
      </c>
      <c r="AA236" s="72">
        <v>0.05</v>
      </c>
      <c r="AB236" s="71">
        <v>-3.2000000000000001E-2</v>
      </c>
      <c r="AC236" s="68">
        <v>151</v>
      </c>
      <c r="AD236" s="68">
        <v>155</v>
      </c>
      <c r="AE236" s="49"/>
    </row>
    <row r="237" spans="1:31" ht="15">
      <c r="A237" s="47">
        <v>217</v>
      </c>
      <c r="B237" s="68" t="s">
        <v>442</v>
      </c>
      <c r="C237" s="68" t="s">
        <v>423</v>
      </c>
      <c r="D237" s="68">
        <v>200244</v>
      </c>
      <c r="E237" s="68" t="s">
        <v>437</v>
      </c>
      <c r="F237" s="68">
        <v>154634</v>
      </c>
      <c r="G237" s="68">
        <v>2</v>
      </c>
      <c r="H237" s="171">
        <v>18.7</v>
      </c>
      <c r="I237" s="171">
        <v>14.6</v>
      </c>
      <c r="J237" s="171">
        <v>2.7</v>
      </c>
      <c r="K237" s="171">
        <v>99.5</v>
      </c>
      <c r="L237" s="165">
        <v>94</v>
      </c>
      <c r="M237" s="171">
        <v>4.4000000000000004</v>
      </c>
      <c r="N237" s="171">
        <v>4.9000000000000004</v>
      </c>
      <c r="O237" s="171">
        <v>6</v>
      </c>
      <c r="P237" s="171">
        <v>4.2</v>
      </c>
      <c r="Q237" s="171">
        <v>-0.4</v>
      </c>
      <c r="R237" s="171">
        <v>-0.3</v>
      </c>
      <c r="S237" s="171">
        <v>-1.3</v>
      </c>
      <c r="T237" s="171">
        <v>-1.3</v>
      </c>
      <c r="U237" s="176">
        <v>27.9</v>
      </c>
      <c r="V237" s="178">
        <v>29.3</v>
      </c>
      <c r="W237" s="171">
        <v>10</v>
      </c>
      <c r="X237" s="171">
        <v>-0.7</v>
      </c>
      <c r="Y237" s="68">
        <v>0.02</v>
      </c>
      <c r="Z237" s="68">
        <v>-0.01</v>
      </c>
      <c r="AA237" s="68">
        <v>0.01</v>
      </c>
      <c r="AB237" s="71">
        <v>2.8000000000000001E-2</v>
      </c>
      <c r="AC237" s="74">
        <v>180</v>
      </c>
      <c r="AD237" s="72">
        <v>177</v>
      </c>
      <c r="AE237" s="49"/>
    </row>
    <row r="238" spans="1:31" ht="15">
      <c r="A238" s="47">
        <v>218</v>
      </c>
      <c r="B238" s="68" t="s">
        <v>442</v>
      </c>
      <c r="C238" s="68" t="s">
        <v>423</v>
      </c>
      <c r="D238" s="68">
        <v>205261</v>
      </c>
      <c r="E238" s="68">
        <v>181973</v>
      </c>
      <c r="F238" s="68" t="s">
        <v>436</v>
      </c>
      <c r="G238" s="68">
        <v>1</v>
      </c>
      <c r="H238" s="171">
        <v>17.2</v>
      </c>
      <c r="I238" s="171">
        <v>17.399999999999999</v>
      </c>
      <c r="J238" s="171">
        <v>3</v>
      </c>
      <c r="K238" s="171">
        <v>99.55</v>
      </c>
      <c r="L238" s="165">
        <v>93</v>
      </c>
      <c r="M238" s="171">
        <v>4.5</v>
      </c>
      <c r="N238" s="176">
        <v>6</v>
      </c>
      <c r="O238" s="171">
        <v>7.2</v>
      </c>
      <c r="P238" s="171">
        <v>6</v>
      </c>
      <c r="Q238" s="171">
        <v>0</v>
      </c>
      <c r="R238" s="171">
        <v>1.3</v>
      </c>
      <c r="S238" s="171">
        <v>-1.5</v>
      </c>
      <c r="T238" s="176">
        <v>-1.7</v>
      </c>
      <c r="U238" s="171">
        <v>10.7</v>
      </c>
      <c r="V238" s="171">
        <v>12.1</v>
      </c>
      <c r="W238" s="171">
        <v>7.5</v>
      </c>
      <c r="X238" s="176">
        <v>-0.9</v>
      </c>
      <c r="Y238" s="68">
        <v>0</v>
      </c>
      <c r="Z238" s="68">
        <v>-0.01</v>
      </c>
      <c r="AA238" s="68">
        <v>0.03</v>
      </c>
      <c r="AB238" s="71">
        <v>-1.2999999999999999E-2</v>
      </c>
      <c r="AC238" s="68">
        <v>144</v>
      </c>
      <c r="AD238" s="68">
        <v>153</v>
      </c>
      <c r="AE238" s="49"/>
    </row>
    <row r="239" spans="1:31" ht="15">
      <c r="A239" s="47">
        <v>219</v>
      </c>
      <c r="B239" s="68" t="s">
        <v>442</v>
      </c>
      <c r="C239" s="68" t="s">
        <v>423</v>
      </c>
      <c r="D239" s="68">
        <v>200761</v>
      </c>
      <c r="E239" s="68">
        <v>180076</v>
      </c>
      <c r="F239" s="68">
        <v>171956</v>
      </c>
      <c r="G239" s="68">
        <v>2</v>
      </c>
      <c r="H239" s="171">
        <v>18.3</v>
      </c>
      <c r="I239" s="171">
        <v>15.3</v>
      </c>
      <c r="J239" s="171">
        <v>2.8</v>
      </c>
      <c r="K239" s="171">
        <v>99.45</v>
      </c>
      <c r="L239" s="165">
        <v>93</v>
      </c>
      <c r="M239" s="181">
        <v>5.9</v>
      </c>
      <c r="N239" s="178">
        <v>7.7</v>
      </c>
      <c r="O239" s="176">
        <v>8.8000000000000007</v>
      </c>
      <c r="P239" s="176">
        <v>8.3000000000000007</v>
      </c>
      <c r="Q239" s="171">
        <v>0</v>
      </c>
      <c r="R239" s="171">
        <v>0.5</v>
      </c>
      <c r="S239" s="171">
        <v>-0.6</v>
      </c>
      <c r="T239" s="180">
        <v>-2.8</v>
      </c>
      <c r="U239" s="171">
        <v>12.7</v>
      </c>
      <c r="V239" s="171">
        <v>5.2</v>
      </c>
      <c r="W239" s="171">
        <v>10.8</v>
      </c>
      <c r="X239" s="171">
        <v>-0.7</v>
      </c>
      <c r="Y239" s="68">
        <v>0.03</v>
      </c>
      <c r="Z239" s="68">
        <v>0</v>
      </c>
      <c r="AA239" s="72">
        <v>0.05</v>
      </c>
      <c r="AB239" s="71">
        <v>4.4999999999999998E-2</v>
      </c>
      <c r="AC239" s="68">
        <v>146</v>
      </c>
      <c r="AD239" s="68">
        <v>153</v>
      </c>
      <c r="AE239" s="49"/>
    </row>
    <row r="240" spans="1:31" ht="15">
      <c r="A240" s="47">
        <v>220</v>
      </c>
      <c r="B240" s="68" t="s">
        <v>442</v>
      </c>
      <c r="C240" s="68" t="s">
        <v>423</v>
      </c>
      <c r="D240" s="68">
        <v>203175</v>
      </c>
      <c r="E240" s="68">
        <v>180076</v>
      </c>
      <c r="F240" s="68">
        <v>172927</v>
      </c>
      <c r="G240" s="68">
        <v>1</v>
      </c>
      <c r="H240" s="171">
        <v>19</v>
      </c>
      <c r="I240" s="171">
        <v>17</v>
      </c>
      <c r="J240" s="171">
        <v>3.2</v>
      </c>
      <c r="K240" s="171">
        <v>99.25</v>
      </c>
      <c r="L240" s="165">
        <v>100</v>
      </c>
      <c r="M240" s="179">
        <v>6.4</v>
      </c>
      <c r="N240" s="176">
        <v>7</v>
      </c>
      <c r="O240" s="171">
        <v>8.1</v>
      </c>
      <c r="P240" s="176">
        <v>7.7</v>
      </c>
      <c r="Q240" s="171">
        <v>-0.3</v>
      </c>
      <c r="R240" s="171">
        <v>1.2</v>
      </c>
      <c r="S240" s="171">
        <v>0.1</v>
      </c>
      <c r="T240" s="178">
        <v>-2</v>
      </c>
      <c r="U240" s="171">
        <v>20.7</v>
      </c>
      <c r="V240" s="171">
        <v>15.3</v>
      </c>
      <c r="W240" s="171">
        <v>13.8</v>
      </c>
      <c r="X240" s="171">
        <v>-0.4</v>
      </c>
      <c r="Y240" s="69">
        <v>0.04</v>
      </c>
      <c r="Z240" s="68">
        <v>0.01</v>
      </c>
      <c r="AA240" s="69">
        <v>0.04</v>
      </c>
      <c r="AB240" s="71">
        <v>3.9E-2</v>
      </c>
      <c r="AC240" s="68">
        <v>152</v>
      </c>
      <c r="AD240" s="68">
        <v>165</v>
      </c>
      <c r="AE240" s="49"/>
    </row>
    <row r="241" spans="1:31" ht="15">
      <c r="A241" s="50">
        <v>221</v>
      </c>
      <c r="B241" s="68" t="s">
        <v>444</v>
      </c>
      <c r="C241" s="68" t="s">
        <v>425</v>
      </c>
      <c r="D241" s="68">
        <v>202594</v>
      </c>
      <c r="E241" s="68">
        <v>180083</v>
      </c>
      <c r="F241" s="68">
        <v>181247</v>
      </c>
      <c r="G241" s="68">
        <v>2</v>
      </c>
      <c r="H241" s="171">
        <v>16.899999999999999</v>
      </c>
      <c r="I241" s="171">
        <v>19.600000000000001</v>
      </c>
      <c r="J241" s="171">
        <v>3.3</v>
      </c>
      <c r="K241" s="171">
        <v>99.15</v>
      </c>
      <c r="L241" s="165">
        <v>82</v>
      </c>
      <c r="M241" s="171">
        <v>3.8</v>
      </c>
      <c r="N241" s="171">
        <v>5.0999999999999996</v>
      </c>
      <c r="O241" s="171">
        <v>7</v>
      </c>
      <c r="P241" s="171">
        <v>5.4</v>
      </c>
      <c r="Q241" s="171">
        <v>0.2</v>
      </c>
      <c r="R241" s="171">
        <v>0.1</v>
      </c>
      <c r="S241" s="178">
        <v>-2.1</v>
      </c>
      <c r="T241" s="171">
        <v>-0.5</v>
      </c>
      <c r="U241" s="171">
        <v>17.399999999999999</v>
      </c>
      <c r="V241" s="171">
        <v>18.899999999999999</v>
      </c>
      <c r="W241" s="171">
        <v>7.6</v>
      </c>
      <c r="X241" s="171">
        <v>-0.3</v>
      </c>
      <c r="Y241" s="69">
        <v>0.04</v>
      </c>
      <c r="Z241" s="68">
        <v>-0.03</v>
      </c>
      <c r="AA241" s="72">
        <v>0.05</v>
      </c>
      <c r="AB241" s="71">
        <v>1.2999999999999999E-2</v>
      </c>
      <c r="AC241" s="68">
        <v>161</v>
      </c>
      <c r="AD241" s="68">
        <v>164</v>
      </c>
      <c r="AE241" s="49"/>
    </row>
    <row r="242" spans="1:31" ht="15.75" thickBot="1">
      <c r="A242" s="153">
        <v>222</v>
      </c>
      <c r="B242" s="133" t="s">
        <v>444</v>
      </c>
      <c r="C242" s="133" t="s">
        <v>425</v>
      </c>
      <c r="D242" s="133">
        <v>204967</v>
      </c>
      <c r="E242" s="133">
        <v>152924</v>
      </c>
      <c r="F242" s="133">
        <v>175480</v>
      </c>
      <c r="G242" s="133">
        <v>2</v>
      </c>
      <c r="H242" s="172">
        <v>17.399999999999999</v>
      </c>
      <c r="I242" s="172">
        <v>19.2</v>
      </c>
      <c r="J242" s="172">
        <v>3.3</v>
      </c>
      <c r="K242" s="172">
        <v>98.9</v>
      </c>
      <c r="L242" s="166">
        <v>102.5</v>
      </c>
      <c r="M242" s="172">
        <v>4.3</v>
      </c>
      <c r="N242" s="182">
        <v>6.2</v>
      </c>
      <c r="O242" s="172">
        <v>8.1</v>
      </c>
      <c r="P242" s="182">
        <v>8.5</v>
      </c>
      <c r="Q242" s="172">
        <v>-0.4</v>
      </c>
      <c r="R242" s="172">
        <v>0.3</v>
      </c>
      <c r="S242" s="182">
        <v>-1.8</v>
      </c>
      <c r="T242" s="172">
        <v>-1</v>
      </c>
      <c r="U242" s="172">
        <v>13.5</v>
      </c>
      <c r="V242" s="172">
        <v>13.4</v>
      </c>
      <c r="W242" s="172">
        <v>9.6999999999999993</v>
      </c>
      <c r="X242" s="172">
        <v>-0.2</v>
      </c>
      <c r="Y242" s="144">
        <v>0.05</v>
      </c>
      <c r="Z242" s="148">
        <v>0.14000000000000001</v>
      </c>
      <c r="AA242" s="133">
        <v>0.03</v>
      </c>
      <c r="AB242" s="136">
        <v>2.4E-2</v>
      </c>
      <c r="AC242" s="134">
        <v>168</v>
      </c>
      <c r="AD242" s="134">
        <v>176</v>
      </c>
      <c r="AE242" s="138"/>
    </row>
    <row r="243" spans="1:31" ht="15.75" thickBot="1">
      <c r="A243" s="155" t="s">
        <v>563</v>
      </c>
      <c r="B243" s="128" t="s">
        <v>444</v>
      </c>
      <c r="C243" s="123"/>
      <c r="D243" s="123">
        <v>205095</v>
      </c>
      <c r="E243" s="123">
        <v>181973</v>
      </c>
      <c r="F243" s="123">
        <v>160892</v>
      </c>
      <c r="G243" s="123">
        <v>2</v>
      </c>
      <c r="H243" s="173">
        <v>17.7</v>
      </c>
      <c r="I243" s="173">
        <v>17</v>
      </c>
      <c r="J243" s="173">
        <v>3</v>
      </c>
      <c r="K243" s="173">
        <v>99.6</v>
      </c>
      <c r="L243" s="167">
        <v>90.5</v>
      </c>
      <c r="M243" s="141">
        <v>3.6</v>
      </c>
      <c r="N243" s="141">
        <v>4.9000000000000004</v>
      </c>
      <c r="O243" s="141">
        <v>5.2</v>
      </c>
      <c r="P243" s="141">
        <v>3.8</v>
      </c>
      <c r="Q243" s="141">
        <v>0.1</v>
      </c>
      <c r="R243" s="141">
        <v>1</v>
      </c>
      <c r="S243" s="141">
        <v>-1.4</v>
      </c>
      <c r="T243" s="141">
        <v>-0.6</v>
      </c>
      <c r="U243" s="141">
        <v>18.7</v>
      </c>
      <c r="V243" s="141">
        <v>15.3</v>
      </c>
      <c r="W243" s="141">
        <v>10.199999999999999</v>
      </c>
      <c r="X243" s="141">
        <v>-0.4</v>
      </c>
      <c r="Y243" s="149">
        <v>0.05</v>
      </c>
      <c r="Z243" s="128">
        <v>-0.03</v>
      </c>
      <c r="AA243" s="129">
        <v>0.04</v>
      </c>
      <c r="AB243" s="130">
        <v>-0.03</v>
      </c>
      <c r="AC243" s="128">
        <v>144</v>
      </c>
      <c r="AD243" s="128">
        <v>147</v>
      </c>
      <c r="AE243" s="131"/>
    </row>
    <row r="244" spans="1:31" ht="15">
      <c r="A244" s="154">
        <v>224</v>
      </c>
      <c r="B244" s="102" t="s">
        <v>444</v>
      </c>
      <c r="C244" s="102" t="s">
        <v>425</v>
      </c>
      <c r="D244" s="102">
        <v>205330</v>
      </c>
      <c r="E244" s="102">
        <v>170778</v>
      </c>
      <c r="F244" s="102">
        <v>146728</v>
      </c>
      <c r="G244" s="102">
        <v>2</v>
      </c>
      <c r="H244" s="170">
        <v>18.8</v>
      </c>
      <c r="I244" s="170">
        <v>14.8</v>
      </c>
      <c r="J244" s="170">
        <v>2.8</v>
      </c>
      <c r="K244" s="170">
        <v>99.6</v>
      </c>
      <c r="L244" s="164">
        <v>94</v>
      </c>
      <c r="M244" s="183">
        <v>5.7</v>
      </c>
      <c r="N244" s="185">
        <v>7.7</v>
      </c>
      <c r="O244" s="177">
        <v>9.3000000000000007</v>
      </c>
      <c r="P244" s="177">
        <v>7.9</v>
      </c>
      <c r="Q244" s="170">
        <v>-0.2</v>
      </c>
      <c r="R244" s="170">
        <v>0</v>
      </c>
      <c r="S244" s="170">
        <v>-0.8</v>
      </c>
      <c r="T244" s="170">
        <v>-0.9</v>
      </c>
      <c r="U244" s="170">
        <v>19.399999999999999</v>
      </c>
      <c r="V244" s="170">
        <v>19.8</v>
      </c>
      <c r="W244" s="170">
        <v>8.9</v>
      </c>
      <c r="X244" s="170">
        <v>-0.4</v>
      </c>
      <c r="Y244" s="102">
        <v>0.01</v>
      </c>
      <c r="Z244" s="106">
        <v>0.12</v>
      </c>
      <c r="AA244" s="102">
        <v>0</v>
      </c>
      <c r="AB244" s="107">
        <v>4.5999999999999999E-2</v>
      </c>
      <c r="AC244" s="102">
        <v>163</v>
      </c>
      <c r="AD244" s="104">
        <v>167</v>
      </c>
      <c r="AE244" s="108"/>
    </row>
    <row r="245" spans="1:31" ht="15">
      <c r="A245" s="50">
        <v>225</v>
      </c>
      <c r="B245" s="68" t="s">
        <v>444</v>
      </c>
      <c r="C245" s="68" t="s">
        <v>425</v>
      </c>
      <c r="D245" s="68">
        <v>205489</v>
      </c>
      <c r="E245" s="68">
        <v>180362</v>
      </c>
      <c r="F245" s="68">
        <v>140376</v>
      </c>
      <c r="G245" s="68">
        <v>2</v>
      </c>
      <c r="H245" s="171">
        <v>16.600000000000001</v>
      </c>
      <c r="I245" s="171">
        <v>14.1</v>
      </c>
      <c r="J245" s="171">
        <v>2.2999999999999998</v>
      </c>
      <c r="K245" s="171">
        <v>99.9</v>
      </c>
      <c r="L245" s="165">
        <v>91.5</v>
      </c>
      <c r="M245" s="176">
        <v>5.4</v>
      </c>
      <c r="N245" s="178">
        <v>7.1</v>
      </c>
      <c r="O245" s="176">
        <v>9.4</v>
      </c>
      <c r="P245" s="171">
        <v>7</v>
      </c>
      <c r="Q245" s="171">
        <v>-0.2</v>
      </c>
      <c r="R245" s="171">
        <v>0.5</v>
      </c>
      <c r="S245" s="171">
        <v>-1.2</v>
      </c>
      <c r="T245" s="171">
        <v>-0.8</v>
      </c>
      <c r="U245" s="171">
        <v>22.3</v>
      </c>
      <c r="V245" s="171">
        <v>17.600000000000001</v>
      </c>
      <c r="W245" s="171">
        <v>12.9</v>
      </c>
      <c r="X245" s="171">
        <v>-0.1</v>
      </c>
      <c r="Y245" s="73">
        <v>0.06</v>
      </c>
      <c r="Z245" s="68">
        <v>0.02</v>
      </c>
      <c r="AA245" s="68">
        <v>0.03</v>
      </c>
      <c r="AB245" s="75">
        <v>9.7000000000000003E-2</v>
      </c>
      <c r="AC245" s="69">
        <v>171</v>
      </c>
      <c r="AD245" s="72">
        <v>183</v>
      </c>
      <c r="AE245" s="49"/>
    </row>
    <row r="246" spans="1:31" ht="15">
      <c r="A246" s="50">
        <v>226</v>
      </c>
      <c r="B246" s="68" t="s">
        <v>444</v>
      </c>
      <c r="C246" s="68" t="s">
        <v>425</v>
      </c>
      <c r="D246" s="68">
        <v>205239</v>
      </c>
      <c r="E246" s="68">
        <v>180322</v>
      </c>
      <c r="F246" s="68">
        <v>143326</v>
      </c>
      <c r="G246" s="68">
        <v>2</v>
      </c>
      <c r="H246" s="171">
        <v>18.8</v>
      </c>
      <c r="I246" s="171">
        <v>15.7</v>
      </c>
      <c r="J246" s="171">
        <v>2.9</v>
      </c>
      <c r="K246" s="171">
        <v>99.3</v>
      </c>
      <c r="L246" s="165">
        <v>95.5</v>
      </c>
      <c r="M246" s="179">
        <v>8.8000000000000007</v>
      </c>
      <c r="N246" s="179">
        <v>10.3</v>
      </c>
      <c r="O246" s="179">
        <v>12.5</v>
      </c>
      <c r="P246" s="180">
        <v>10.9</v>
      </c>
      <c r="Q246" s="171">
        <v>-0.2</v>
      </c>
      <c r="R246" s="171">
        <v>-0.7</v>
      </c>
      <c r="S246" s="171">
        <v>-0.4</v>
      </c>
      <c r="T246" s="176">
        <v>-1.4</v>
      </c>
      <c r="U246" s="176">
        <v>28.4</v>
      </c>
      <c r="V246" s="176">
        <v>25</v>
      </c>
      <c r="W246" s="176">
        <v>14.5</v>
      </c>
      <c r="X246" s="171">
        <v>0</v>
      </c>
      <c r="Y246" s="68">
        <v>0.02</v>
      </c>
      <c r="Z246" s="70">
        <v>0.1</v>
      </c>
      <c r="AA246" s="68">
        <v>0</v>
      </c>
      <c r="AB246" s="71">
        <v>-2.3E-2</v>
      </c>
      <c r="AC246" s="68">
        <v>163</v>
      </c>
      <c r="AD246" s="68">
        <v>161</v>
      </c>
      <c r="AE246" s="49"/>
    </row>
    <row r="247" spans="1:31" ht="15">
      <c r="A247" s="50">
        <v>227</v>
      </c>
      <c r="B247" s="68" t="s">
        <v>444</v>
      </c>
      <c r="C247" s="68" t="s">
        <v>423</v>
      </c>
      <c r="D247" s="68">
        <v>200684</v>
      </c>
      <c r="E247" s="68" t="s">
        <v>435</v>
      </c>
      <c r="F247" s="68">
        <v>125353</v>
      </c>
      <c r="G247" s="68">
        <v>2</v>
      </c>
      <c r="H247" s="171">
        <v>17.7</v>
      </c>
      <c r="I247" s="171">
        <v>16</v>
      </c>
      <c r="J247" s="171">
        <v>2.8</v>
      </c>
      <c r="K247" s="171">
        <v>99.5</v>
      </c>
      <c r="L247" s="165">
        <v>90.5</v>
      </c>
      <c r="M247" s="176">
        <v>5.0999999999999996</v>
      </c>
      <c r="N247" s="178">
        <v>7.2</v>
      </c>
      <c r="O247" s="171">
        <v>7.5</v>
      </c>
      <c r="P247" s="171">
        <v>4.3</v>
      </c>
      <c r="Q247" s="171">
        <v>-0.5</v>
      </c>
      <c r="R247" s="171">
        <v>0.9</v>
      </c>
      <c r="S247" s="171">
        <v>-1</v>
      </c>
      <c r="T247" s="171">
        <v>-1</v>
      </c>
      <c r="U247" s="171">
        <v>22.6</v>
      </c>
      <c r="V247" s="171">
        <v>19.2</v>
      </c>
      <c r="W247" s="171">
        <v>8.9</v>
      </c>
      <c r="X247" s="171">
        <v>-0.7</v>
      </c>
      <c r="Y247" s="68">
        <v>0</v>
      </c>
      <c r="Z247" s="68">
        <v>-0.01</v>
      </c>
      <c r="AA247" s="68">
        <v>0.03</v>
      </c>
      <c r="AB247" s="71">
        <v>-3.0000000000000001E-3</v>
      </c>
      <c r="AC247" s="68">
        <v>155</v>
      </c>
      <c r="AD247" s="68">
        <v>160</v>
      </c>
      <c r="AE247" s="49"/>
    </row>
    <row r="248" spans="1:31" ht="15">
      <c r="A248" s="50">
        <v>228</v>
      </c>
      <c r="B248" s="68" t="s">
        <v>444</v>
      </c>
      <c r="C248" s="68" t="s">
        <v>425</v>
      </c>
      <c r="D248" s="68">
        <v>205089</v>
      </c>
      <c r="E248" s="68">
        <v>180322</v>
      </c>
      <c r="F248" s="68">
        <v>142195</v>
      </c>
      <c r="G248" s="68">
        <v>2</v>
      </c>
      <c r="H248" s="171">
        <v>17.2</v>
      </c>
      <c r="I248" s="171">
        <v>19.8</v>
      </c>
      <c r="J248" s="171">
        <v>3.4</v>
      </c>
      <c r="K248" s="171">
        <v>99.2</v>
      </c>
      <c r="L248" s="165">
        <v>91.5</v>
      </c>
      <c r="M248" s="179">
        <v>7.2</v>
      </c>
      <c r="N248" s="179">
        <v>8.6</v>
      </c>
      <c r="O248" s="176">
        <v>9.6</v>
      </c>
      <c r="P248" s="176">
        <v>7.9</v>
      </c>
      <c r="Q248" s="171">
        <v>0.5</v>
      </c>
      <c r="R248" s="171">
        <v>-0.2</v>
      </c>
      <c r="S248" s="171">
        <v>-1.2</v>
      </c>
      <c r="T248" s="171">
        <v>-0.4</v>
      </c>
      <c r="U248" s="171">
        <v>16.7</v>
      </c>
      <c r="V248" s="171">
        <v>15.1</v>
      </c>
      <c r="W248" s="171">
        <v>9.1999999999999993</v>
      </c>
      <c r="X248" s="171">
        <v>-0.4</v>
      </c>
      <c r="Y248" s="68">
        <v>0.03</v>
      </c>
      <c r="Z248" s="68">
        <v>-0.01</v>
      </c>
      <c r="AA248" s="68">
        <v>0.03</v>
      </c>
      <c r="AB248" s="71">
        <v>2E-3</v>
      </c>
      <c r="AC248" s="68">
        <v>145</v>
      </c>
      <c r="AD248" s="68">
        <v>147</v>
      </c>
      <c r="AE248" s="49"/>
    </row>
    <row r="249" spans="1:31" ht="15">
      <c r="A249" s="50">
        <v>229</v>
      </c>
      <c r="B249" s="68" t="s">
        <v>444</v>
      </c>
      <c r="C249" s="68" t="s">
        <v>425</v>
      </c>
      <c r="D249" s="68">
        <v>201924</v>
      </c>
      <c r="E249" s="68">
        <v>180121</v>
      </c>
      <c r="F249" s="68">
        <v>173242</v>
      </c>
      <c r="G249" s="68">
        <v>2</v>
      </c>
      <c r="H249" s="171">
        <v>18.399999999999999</v>
      </c>
      <c r="I249" s="171">
        <v>16</v>
      </c>
      <c r="J249" s="171">
        <v>2.9</v>
      </c>
      <c r="K249" s="171">
        <v>99.3</v>
      </c>
      <c r="L249" s="165">
        <v>85</v>
      </c>
      <c r="M249" s="181">
        <v>5.6</v>
      </c>
      <c r="N249" s="176">
        <v>6.7</v>
      </c>
      <c r="O249" s="171">
        <v>7.3</v>
      </c>
      <c r="P249" s="171">
        <v>4.3</v>
      </c>
      <c r="Q249" s="171">
        <v>0.6</v>
      </c>
      <c r="R249" s="171">
        <v>0.7</v>
      </c>
      <c r="S249" s="171">
        <v>-0.7</v>
      </c>
      <c r="T249" s="171">
        <v>-1.1000000000000001</v>
      </c>
      <c r="U249" s="178">
        <v>31.4</v>
      </c>
      <c r="V249" s="178">
        <v>29.3</v>
      </c>
      <c r="W249" s="171">
        <v>6</v>
      </c>
      <c r="X249" s="171">
        <v>-0.4</v>
      </c>
      <c r="Y249" s="68">
        <v>0</v>
      </c>
      <c r="Z249" s="68">
        <v>0.02</v>
      </c>
      <c r="AA249" s="68">
        <v>0.01</v>
      </c>
      <c r="AB249" s="71">
        <v>-2.8000000000000001E-2</v>
      </c>
      <c r="AC249" s="69">
        <v>169</v>
      </c>
      <c r="AD249" s="69">
        <v>169</v>
      </c>
      <c r="AE249" s="49"/>
    </row>
    <row r="250" spans="1:31" ht="15">
      <c r="A250" s="50">
        <v>230</v>
      </c>
      <c r="B250" s="68" t="s">
        <v>444</v>
      </c>
      <c r="C250" s="68" t="s">
        <v>425</v>
      </c>
      <c r="D250" s="68">
        <v>201746</v>
      </c>
      <c r="E250" s="68">
        <v>161153</v>
      </c>
      <c r="F250" s="68">
        <v>160307</v>
      </c>
      <c r="G250" s="68">
        <v>2</v>
      </c>
      <c r="H250" s="171">
        <v>16.399999999999999</v>
      </c>
      <c r="I250" s="171">
        <v>16.7</v>
      </c>
      <c r="J250" s="171">
        <v>2.8</v>
      </c>
      <c r="K250" s="171">
        <v>99.6</v>
      </c>
      <c r="L250" s="165">
        <v>82</v>
      </c>
      <c r="M250" s="176">
        <v>5.4</v>
      </c>
      <c r="N250" s="178">
        <v>7.2</v>
      </c>
      <c r="O250" s="176">
        <v>9.1</v>
      </c>
      <c r="P250" s="171">
        <v>6.6</v>
      </c>
      <c r="Q250" s="171">
        <v>-0.2</v>
      </c>
      <c r="R250" s="171">
        <v>1.1000000000000001</v>
      </c>
      <c r="S250" s="176">
        <v>-1.6</v>
      </c>
      <c r="T250" s="171">
        <v>-1.3</v>
      </c>
      <c r="U250" s="176">
        <v>27.2</v>
      </c>
      <c r="V250" s="176">
        <v>23.7</v>
      </c>
      <c r="W250" s="171">
        <v>13.1</v>
      </c>
      <c r="X250" s="171">
        <v>-0.2</v>
      </c>
      <c r="Y250" s="73">
        <v>0.05</v>
      </c>
      <c r="Z250" s="73">
        <v>0.15</v>
      </c>
      <c r="AA250" s="68">
        <v>0.03</v>
      </c>
      <c r="AB250" s="75">
        <v>0.109</v>
      </c>
      <c r="AC250" s="74">
        <v>187</v>
      </c>
      <c r="AD250" s="74">
        <v>202</v>
      </c>
      <c r="AE250" s="49"/>
    </row>
    <row r="251" spans="1:31" ht="15">
      <c r="A251" s="50">
        <v>231</v>
      </c>
      <c r="B251" s="68" t="s">
        <v>444</v>
      </c>
      <c r="C251" s="68" t="s">
        <v>425</v>
      </c>
      <c r="D251" s="68">
        <v>201297</v>
      </c>
      <c r="E251" s="68">
        <v>180292</v>
      </c>
      <c r="F251" s="68">
        <v>171182</v>
      </c>
      <c r="G251" s="68">
        <v>2</v>
      </c>
      <c r="H251" s="171">
        <v>17.399999999999999</v>
      </c>
      <c r="I251" s="171">
        <v>16.8</v>
      </c>
      <c r="J251" s="171">
        <v>2.9</v>
      </c>
      <c r="K251" s="171">
        <v>99.3</v>
      </c>
      <c r="L251" s="165">
        <v>85</v>
      </c>
      <c r="M251" s="171">
        <v>3.7</v>
      </c>
      <c r="N251" s="176">
        <v>5.9</v>
      </c>
      <c r="O251" s="171">
        <v>8</v>
      </c>
      <c r="P251" s="171">
        <v>5.6</v>
      </c>
      <c r="Q251" s="171">
        <v>-0.3</v>
      </c>
      <c r="R251" s="171">
        <v>1.2</v>
      </c>
      <c r="S251" s="176">
        <v>-1.7</v>
      </c>
      <c r="T251" s="171">
        <v>-0.8</v>
      </c>
      <c r="U251" s="171">
        <v>20.5</v>
      </c>
      <c r="V251" s="171">
        <v>20.6</v>
      </c>
      <c r="W251" s="171">
        <v>10.5</v>
      </c>
      <c r="X251" s="171">
        <v>-0.2</v>
      </c>
      <c r="Y251" s="69">
        <v>0.04</v>
      </c>
      <c r="Z251" s="74">
        <v>0.11</v>
      </c>
      <c r="AA251" s="68">
        <v>0.02</v>
      </c>
      <c r="AB251" s="71">
        <v>1.7000000000000001E-2</v>
      </c>
      <c r="AC251" s="68">
        <v>163</v>
      </c>
      <c r="AD251" s="69">
        <v>172</v>
      </c>
      <c r="AE251" s="49"/>
    </row>
    <row r="252" spans="1:31" ht="15">
      <c r="A252" s="50">
        <v>232</v>
      </c>
      <c r="B252" s="68" t="s">
        <v>444</v>
      </c>
      <c r="C252" s="68" t="s">
        <v>425</v>
      </c>
      <c r="D252" s="68">
        <v>202179</v>
      </c>
      <c r="E252" s="68">
        <v>183537</v>
      </c>
      <c r="F252" s="68">
        <v>180111</v>
      </c>
      <c r="G252" s="68">
        <v>2</v>
      </c>
      <c r="H252" s="171">
        <v>16.100000000000001</v>
      </c>
      <c r="I252" s="171">
        <v>15.2</v>
      </c>
      <c r="J252" s="171">
        <v>2.5</v>
      </c>
      <c r="K252" s="171">
        <v>99.7</v>
      </c>
      <c r="L252" s="165">
        <v>87.5</v>
      </c>
      <c r="M252" s="181">
        <v>5.7</v>
      </c>
      <c r="N252" s="178">
        <v>7.2</v>
      </c>
      <c r="O252" s="176">
        <v>8.6</v>
      </c>
      <c r="P252" s="171">
        <v>5.9</v>
      </c>
      <c r="Q252" s="171">
        <v>0.3</v>
      </c>
      <c r="R252" s="171">
        <v>0.4</v>
      </c>
      <c r="S252" s="176">
        <v>-1.9</v>
      </c>
      <c r="T252" s="176">
        <v>-1.6</v>
      </c>
      <c r="U252" s="171">
        <v>13.4</v>
      </c>
      <c r="V252" s="171">
        <v>10.7</v>
      </c>
      <c r="W252" s="171">
        <v>9.6</v>
      </c>
      <c r="X252" s="171">
        <v>-0.6</v>
      </c>
      <c r="Y252" s="68">
        <v>0.01</v>
      </c>
      <c r="Z252" s="68">
        <v>0</v>
      </c>
      <c r="AA252" s="68">
        <v>0.02</v>
      </c>
      <c r="AB252" s="71">
        <v>4.2999999999999997E-2</v>
      </c>
      <c r="AC252" s="68">
        <v>159</v>
      </c>
      <c r="AD252" s="68">
        <v>163</v>
      </c>
      <c r="AE252" s="49"/>
    </row>
    <row r="253" spans="1:31" ht="15">
      <c r="A253" s="50">
        <v>233</v>
      </c>
      <c r="B253" s="68" t="s">
        <v>444</v>
      </c>
      <c r="C253" s="68" t="s">
        <v>425</v>
      </c>
      <c r="D253" s="68">
        <v>201338</v>
      </c>
      <c r="E253" s="68">
        <v>180625</v>
      </c>
      <c r="F253" s="68">
        <v>162972</v>
      </c>
      <c r="G253" s="68">
        <v>2</v>
      </c>
      <c r="H253" s="171">
        <v>16.399999999999999</v>
      </c>
      <c r="I253" s="171">
        <v>19.2</v>
      </c>
      <c r="J253" s="171">
        <v>3.1</v>
      </c>
      <c r="K253" s="171">
        <v>99.4</v>
      </c>
      <c r="L253" s="165">
        <v>87</v>
      </c>
      <c r="M253" s="171">
        <v>2.8</v>
      </c>
      <c r="N253" s="171">
        <v>4.3</v>
      </c>
      <c r="O253" s="171">
        <v>7.8</v>
      </c>
      <c r="P253" s="171">
        <v>4.5999999999999996</v>
      </c>
      <c r="Q253" s="171">
        <v>0.5</v>
      </c>
      <c r="R253" s="176">
        <v>1.6</v>
      </c>
      <c r="S253" s="176">
        <v>-1.7</v>
      </c>
      <c r="T253" s="171">
        <v>0.2</v>
      </c>
      <c r="U253" s="171">
        <v>15.6</v>
      </c>
      <c r="V253" s="171">
        <v>16.100000000000001</v>
      </c>
      <c r="W253" s="171">
        <v>8.6999999999999993</v>
      </c>
      <c r="X253" s="171">
        <v>-0.2</v>
      </c>
      <c r="Y253" s="73">
        <v>0.05</v>
      </c>
      <c r="Z253" s="70">
        <v>0.05</v>
      </c>
      <c r="AA253" s="69">
        <v>0.04</v>
      </c>
      <c r="AB253" s="77">
        <v>6.5000000000000002E-2</v>
      </c>
      <c r="AC253" s="68">
        <v>158</v>
      </c>
      <c r="AD253" s="69">
        <v>176</v>
      </c>
      <c r="AE253" s="49"/>
    </row>
    <row r="254" spans="1:31" ht="15">
      <c r="A254" s="50">
        <v>234</v>
      </c>
      <c r="B254" s="68" t="s">
        <v>444</v>
      </c>
      <c r="C254" s="68" t="s">
        <v>423</v>
      </c>
      <c r="D254" s="68">
        <v>205499</v>
      </c>
      <c r="E254" s="68">
        <v>180076</v>
      </c>
      <c r="F254" s="68">
        <v>172347</v>
      </c>
      <c r="G254" s="68">
        <v>2</v>
      </c>
      <c r="H254" s="171">
        <v>16.899999999999999</v>
      </c>
      <c r="I254" s="171">
        <v>18.100000000000001</v>
      </c>
      <c r="J254" s="171">
        <v>3.1</v>
      </c>
      <c r="K254" s="171">
        <v>99.5</v>
      </c>
      <c r="L254" s="165">
        <v>88.5</v>
      </c>
      <c r="M254" s="176">
        <v>5.3</v>
      </c>
      <c r="N254" s="176">
        <v>6.8</v>
      </c>
      <c r="O254" s="176">
        <v>8.6999999999999993</v>
      </c>
      <c r="P254" s="176">
        <v>7.4</v>
      </c>
      <c r="Q254" s="171">
        <v>0.1</v>
      </c>
      <c r="R254" s="171">
        <v>-0.3</v>
      </c>
      <c r="S254" s="171">
        <v>-1.3</v>
      </c>
      <c r="T254" s="171">
        <v>-0.4</v>
      </c>
      <c r="U254" s="171">
        <v>19.899999999999999</v>
      </c>
      <c r="V254" s="171">
        <v>19.899999999999999</v>
      </c>
      <c r="W254" s="171">
        <v>7.9</v>
      </c>
      <c r="X254" s="171">
        <v>0</v>
      </c>
      <c r="Y254" s="68">
        <v>0.03</v>
      </c>
      <c r="Z254" s="68">
        <v>-0.04</v>
      </c>
      <c r="AA254" s="72">
        <v>0.05</v>
      </c>
      <c r="AB254" s="71">
        <v>0.05</v>
      </c>
      <c r="AC254" s="69">
        <v>164</v>
      </c>
      <c r="AD254" s="69">
        <v>168</v>
      </c>
      <c r="AE254" s="49"/>
    </row>
    <row r="255" spans="1:31" ht="15">
      <c r="A255" s="50">
        <v>235</v>
      </c>
      <c r="B255" s="68" t="s">
        <v>444</v>
      </c>
      <c r="C255" s="68" t="s">
        <v>423</v>
      </c>
      <c r="D255" s="68">
        <v>202446</v>
      </c>
      <c r="E255" s="68">
        <v>180458</v>
      </c>
      <c r="F255" s="68">
        <v>160525</v>
      </c>
      <c r="G255" s="68">
        <v>2</v>
      </c>
      <c r="H255" s="171">
        <v>16.600000000000001</v>
      </c>
      <c r="I255" s="171">
        <v>18.7</v>
      </c>
      <c r="J255" s="171">
        <v>3.1</v>
      </c>
      <c r="K255" s="171">
        <v>99</v>
      </c>
      <c r="L255" s="165">
        <v>90.5</v>
      </c>
      <c r="M255" s="179">
        <v>6.9</v>
      </c>
      <c r="N255" s="179">
        <v>8.3000000000000007</v>
      </c>
      <c r="O255" s="181">
        <v>9.9</v>
      </c>
      <c r="P255" s="176">
        <v>8.3000000000000007</v>
      </c>
      <c r="Q255" s="171">
        <v>0.2</v>
      </c>
      <c r="R255" s="171">
        <v>0.9</v>
      </c>
      <c r="S255" s="171">
        <v>-1.2</v>
      </c>
      <c r="T255" s="171">
        <v>-0.5</v>
      </c>
      <c r="U255" s="171">
        <v>24.8</v>
      </c>
      <c r="V255" s="171">
        <v>22.4</v>
      </c>
      <c r="W255" s="171">
        <v>9</v>
      </c>
      <c r="X255" s="171">
        <v>-0.2</v>
      </c>
      <c r="Y255" s="68">
        <v>0</v>
      </c>
      <c r="Z255" s="68">
        <v>0</v>
      </c>
      <c r="AA255" s="69">
        <v>0.04</v>
      </c>
      <c r="AB255" s="71">
        <v>3.9E-2</v>
      </c>
      <c r="AC255" s="69">
        <v>168</v>
      </c>
      <c r="AD255" s="72">
        <v>179</v>
      </c>
      <c r="AE255" s="49"/>
    </row>
    <row r="256" spans="1:31" ht="15">
      <c r="A256" s="50">
        <v>236</v>
      </c>
      <c r="B256" s="68" t="s">
        <v>444</v>
      </c>
      <c r="C256" s="68" t="s">
        <v>425</v>
      </c>
      <c r="D256" s="68">
        <v>202026</v>
      </c>
      <c r="E256" s="68">
        <v>182953</v>
      </c>
      <c r="F256" s="68">
        <v>180917</v>
      </c>
      <c r="G256" s="68">
        <v>2</v>
      </c>
      <c r="H256" s="171">
        <v>19.7</v>
      </c>
      <c r="I256" s="171">
        <v>16.2</v>
      </c>
      <c r="J256" s="171">
        <v>3.2</v>
      </c>
      <c r="K256" s="171">
        <v>99.1</v>
      </c>
      <c r="L256" s="165">
        <v>91</v>
      </c>
      <c r="M256" s="171">
        <v>3.9</v>
      </c>
      <c r="N256" s="171">
        <v>5.0999999999999996</v>
      </c>
      <c r="O256" s="176">
        <v>8.1999999999999993</v>
      </c>
      <c r="P256" s="171">
        <v>5.7</v>
      </c>
      <c r="Q256" s="171">
        <v>0</v>
      </c>
      <c r="R256" s="171">
        <v>0.1</v>
      </c>
      <c r="S256" s="171">
        <v>-0.5</v>
      </c>
      <c r="T256" s="176">
        <v>-1.5</v>
      </c>
      <c r="U256" s="180">
        <v>35.4</v>
      </c>
      <c r="V256" s="180">
        <v>34.299999999999997</v>
      </c>
      <c r="W256" s="178">
        <v>17.600000000000001</v>
      </c>
      <c r="X256" s="171">
        <v>-0.5</v>
      </c>
      <c r="Y256" s="73">
        <v>0.06</v>
      </c>
      <c r="Z256" s="70">
        <v>7.0000000000000007E-2</v>
      </c>
      <c r="AA256" s="69">
        <v>0.04</v>
      </c>
      <c r="AB256" s="75">
        <v>9.7000000000000003E-2</v>
      </c>
      <c r="AC256" s="74">
        <v>193</v>
      </c>
      <c r="AD256" s="74">
        <v>202</v>
      </c>
      <c r="AE256" s="49"/>
    </row>
    <row r="257" spans="1:31" ht="15">
      <c r="A257" s="50">
        <v>237</v>
      </c>
      <c r="B257" s="68" t="s">
        <v>444</v>
      </c>
      <c r="C257" s="68" t="s">
        <v>425</v>
      </c>
      <c r="D257" s="68">
        <v>203182</v>
      </c>
      <c r="E257" s="68">
        <v>180625</v>
      </c>
      <c r="F257" s="68">
        <v>173001</v>
      </c>
      <c r="G257" s="68">
        <v>1</v>
      </c>
      <c r="H257" s="171">
        <v>16.899999999999999</v>
      </c>
      <c r="I257" s="171">
        <v>15.3</v>
      </c>
      <c r="J257" s="171">
        <v>2.6</v>
      </c>
      <c r="K257" s="171">
        <v>99.7</v>
      </c>
      <c r="L257" s="165">
        <v>93</v>
      </c>
      <c r="M257" s="171">
        <v>4.5</v>
      </c>
      <c r="N257" s="171">
        <v>5.4</v>
      </c>
      <c r="O257" s="171">
        <v>7</v>
      </c>
      <c r="P257" s="171">
        <v>5.4</v>
      </c>
      <c r="Q257" s="171">
        <v>0.3</v>
      </c>
      <c r="R257" s="171">
        <v>0.7</v>
      </c>
      <c r="S257" s="171">
        <v>-1.2</v>
      </c>
      <c r="T257" s="171">
        <v>-0.7</v>
      </c>
      <c r="U257" s="171">
        <v>18.399999999999999</v>
      </c>
      <c r="V257" s="171">
        <v>20.6</v>
      </c>
      <c r="W257" s="171">
        <v>12.3</v>
      </c>
      <c r="X257" s="171">
        <v>-0.1</v>
      </c>
      <c r="Y257" s="73">
        <v>0.05</v>
      </c>
      <c r="Z257" s="70">
        <v>0.05</v>
      </c>
      <c r="AA257" s="69">
        <v>0.04</v>
      </c>
      <c r="AB257" s="77">
        <v>5.8999999999999997E-2</v>
      </c>
      <c r="AC257" s="68">
        <v>163</v>
      </c>
      <c r="AD257" s="69">
        <v>173</v>
      </c>
      <c r="AE257" s="49"/>
    </row>
    <row r="258" spans="1:31" ht="15">
      <c r="A258" s="50">
        <v>238</v>
      </c>
      <c r="B258" s="68" t="s">
        <v>444</v>
      </c>
      <c r="C258" s="68" t="s">
        <v>425</v>
      </c>
      <c r="D258" s="68">
        <v>203428</v>
      </c>
      <c r="E258" s="68">
        <v>180625</v>
      </c>
      <c r="F258" s="68">
        <v>173050</v>
      </c>
      <c r="G258" s="68">
        <v>1</v>
      </c>
      <c r="H258" s="171">
        <v>17.5</v>
      </c>
      <c r="I258" s="171">
        <v>13.7</v>
      </c>
      <c r="J258" s="171">
        <v>2.4</v>
      </c>
      <c r="K258" s="171">
        <v>99.7</v>
      </c>
      <c r="L258" s="165">
        <v>93.5</v>
      </c>
      <c r="M258" s="171">
        <v>4.7</v>
      </c>
      <c r="N258" s="176">
        <v>6.8</v>
      </c>
      <c r="O258" s="176">
        <v>9.5</v>
      </c>
      <c r="P258" s="176">
        <v>7.7</v>
      </c>
      <c r="Q258" s="171">
        <v>0.3</v>
      </c>
      <c r="R258" s="178">
        <v>2.1</v>
      </c>
      <c r="S258" s="171">
        <v>-0.9</v>
      </c>
      <c r="T258" s="176">
        <v>-1.6</v>
      </c>
      <c r="U258" s="171">
        <v>15.2</v>
      </c>
      <c r="V258" s="171">
        <v>12.3</v>
      </c>
      <c r="W258" s="171">
        <v>10</v>
      </c>
      <c r="X258" s="171">
        <v>-0.4</v>
      </c>
      <c r="Y258" s="72">
        <v>0.05</v>
      </c>
      <c r="Z258" s="74">
        <v>0.13</v>
      </c>
      <c r="AA258" s="69">
        <v>0.04</v>
      </c>
      <c r="AB258" s="75">
        <v>0.1</v>
      </c>
      <c r="AC258" s="68">
        <v>162</v>
      </c>
      <c r="AD258" s="72">
        <v>183</v>
      </c>
      <c r="AE258" s="49"/>
    </row>
    <row r="259" spans="1:31" ht="15">
      <c r="A259" s="50">
        <v>239</v>
      </c>
      <c r="B259" s="68" t="s">
        <v>444</v>
      </c>
      <c r="C259" s="68" t="s">
        <v>425</v>
      </c>
      <c r="D259" s="68">
        <v>204877</v>
      </c>
      <c r="E259" s="68">
        <v>152924</v>
      </c>
      <c r="F259" s="68">
        <v>175646</v>
      </c>
      <c r="G259" s="68">
        <v>1</v>
      </c>
      <c r="H259" s="171">
        <v>19.100000000000001</v>
      </c>
      <c r="I259" s="171">
        <v>13.1</v>
      </c>
      <c r="J259" s="171">
        <v>2.5</v>
      </c>
      <c r="K259" s="171">
        <v>99.8</v>
      </c>
      <c r="L259" s="165">
        <v>99</v>
      </c>
      <c r="M259" s="176">
        <v>5.2</v>
      </c>
      <c r="N259" s="176">
        <v>6.8</v>
      </c>
      <c r="O259" s="171">
        <v>6.5</v>
      </c>
      <c r="P259" s="171">
        <v>6.4</v>
      </c>
      <c r="Q259" s="171">
        <v>0</v>
      </c>
      <c r="R259" s="171">
        <v>-0.1</v>
      </c>
      <c r="S259" s="171">
        <v>-0.7</v>
      </c>
      <c r="T259" s="180">
        <v>-3.2</v>
      </c>
      <c r="U259" s="171">
        <v>17.100000000000001</v>
      </c>
      <c r="V259" s="171">
        <v>13.3</v>
      </c>
      <c r="W259" s="171">
        <v>9.8000000000000007</v>
      </c>
      <c r="X259" s="171">
        <v>-0.4</v>
      </c>
      <c r="Y259" s="73">
        <v>0.05</v>
      </c>
      <c r="Z259" s="72">
        <v>0.16</v>
      </c>
      <c r="AA259" s="68">
        <v>0.02</v>
      </c>
      <c r="AB259" s="75">
        <v>0.114</v>
      </c>
      <c r="AC259" s="69">
        <v>172</v>
      </c>
      <c r="AD259" s="72">
        <v>177</v>
      </c>
      <c r="AE259" s="49"/>
    </row>
    <row r="260" spans="1:31" ht="15">
      <c r="A260" s="50">
        <v>240</v>
      </c>
      <c r="B260" s="68" t="s">
        <v>444</v>
      </c>
      <c r="C260" s="68" t="s">
        <v>425</v>
      </c>
      <c r="D260" s="68">
        <v>203462</v>
      </c>
      <c r="E260" s="68">
        <v>180362</v>
      </c>
      <c r="F260" s="68">
        <v>140026</v>
      </c>
      <c r="G260" s="68">
        <v>1</v>
      </c>
      <c r="H260" s="171">
        <v>17.7</v>
      </c>
      <c r="I260" s="171">
        <v>18.2</v>
      </c>
      <c r="J260" s="171">
        <v>3.2</v>
      </c>
      <c r="K260" s="171">
        <v>99.5</v>
      </c>
      <c r="L260" s="165">
        <v>88.5</v>
      </c>
      <c r="M260" s="171">
        <v>3.9</v>
      </c>
      <c r="N260" s="171">
        <v>4.2</v>
      </c>
      <c r="O260" s="171">
        <v>4.8</v>
      </c>
      <c r="P260" s="171">
        <v>2.4</v>
      </c>
      <c r="Q260" s="171">
        <v>0.3</v>
      </c>
      <c r="R260" s="171">
        <v>0.8</v>
      </c>
      <c r="S260" s="171">
        <v>-0.8</v>
      </c>
      <c r="T260" s="171">
        <v>-0.3</v>
      </c>
      <c r="U260" s="176">
        <v>26.9</v>
      </c>
      <c r="V260" s="176">
        <v>23.7</v>
      </c>
      <c r="W260" s="176">
        <v>13.9</v>
      </c>
      <c r="X260" s="171">
        <v>-0.2</v>
      </c>
      <c r="Y260" s="73">
        <v>0.05</v>
      </c>
      <c r="Z260" s="68">
        <v>-0.12</v>
      </c>
      <c r="AA260" s="74">
        <v>7.0000000000000007E-2</v>
      </c>
      <c r="AB260" s="71">
        <v>-5.8999999999999997E-2</v>
      </c>
      <c r="AC260" s="68">
        <v>151</v>
      </c>
      <c r="AD260" s="68">
        <v>150</v>
      </c>
      <c r="AE260" s="49"/>
    </row>
    <row r="261" spans="1:31" ht="15">
      <c r="A261" s="47">
        <v>241</v>
      </c>
      <c r="B261" s="68" t="s">
        <v>442</v>
      </c>
      <c r="C261" s="68" t="s">
        <v>423</v>
      </c>
      <c r="D261" s="68">
        <v>201761</v>
      </c>
      <c r="E261" s="68">
        <v>180625</v>
      </c>
      <c r="F261" s="68">
        <v>171333</v>
      </c>
      <c r="G261" s="68">
        <v>2</v>
      </c>
      <c r="H261" s="171">
        <v>17.899999999999999</v>
      </c>
      <c r="I261" s="171">
        <v>18.7</v>
      </c>
      <c r="J261" s="171">
        <v>3.3</v>
      </c>
      <c r="K261" s="171">
        <v>99.35</v>
      </c>
      <c r="L261" s="165">
        <v>100.5</v>
      </c>
      <c r="M261" s="181">
        <v>5.6</v>
      </c>
      <c r="N261" s="178">
        <v>7.2</v>
      </c>
      <c r="O261" s="178">
        <v>10.1</v>
      </c>
      <c r="P261" s="178">
        <v>8.6999999999999993</v>
      </c>
      <c r="Q261" s="171">
        <v>0.3</v>
      </c>
      <c r="R261" s="171">
        <v>0.8</v>
      </c>
      <c r="S261" s="171">
        <v>-1.2</v>
      </c>
      <c r="T261" s="171">
        <v>0.2</v>
      </c>
      <c r="U261" s="171">
        <v>19.2</v>
      </c>
      <c r="V261" s="171">
        <v>22.7</v>
      </c>
      <c r="W261" s="171">
        <v>10.6</v>
      </c>
      <c r="X261" s="171">
        <v>-0.6</v>
      </c>
      <c r="Y261" s="68">
        <v>0.01</v>
      </c>
      <c r="Z261" s="70">
        <v>0.08</v>
      </c>
      <c r="AA261" s="68">
        <v>0.02</v>
      </c>
      <c r="AB261" s="71">
        <v>5.1999999999999998E-2</v>
      </c>
      <c r="AC261" s="69">
        <v>164</v>
      </c>
      <c r="AD261" s="72">
        <v>178</v>
      </c>
      <c r="AE261" s="49"/>
    </row>
    <row r="262" spans="1:31" ht="15">
      <c r="A262" s="47">
        <v>242</v>
      </c>
      <c r="B262" s="68" t="s">
        <v>442</v>
      </c>
      <c r="C262" s="68" t="s">
        <v>424</v>
      </c>
      <c r="D262" s="68">
        <v>200770</v>
      </c>
      <c r="E262" s="68">
        <v>180076</v>
      </c>
      <c r="F262" s="68">
        <v>182234</v>
      </c>
      <c r="G262" s="68">
        <v>2</v>
      </c>
      <c r="H262" s="171">
        <v>20.7</v>
      </c>
      <c r="I262" s="171">
        <v>16</v>
      </c>
      <c r="J262" s="171">
        <v>3.3</v>
      </c>
      <c r="K262" s="171">
        <v>98.55</v>
      </c>
      <c r="L262" s="165">
        <v>94</v>
      </c>
      <c r="M262" s="176">
        <v>5</v>
      </c>
      <c r="N262" s="178">
        <v>7.2</v>
      </c>
      <c r="O262" s="178">
        <v>10.1</v>
      </c>
      <c r="P262" s="176">
        <v>8.1999999999999993</v>
      </c>
      <c r="Q262" s="171">
        <v>0.3</v>
      </c>
      <c r="R262" s="171">
        <v>1</v>
      </c>
      <c r="S262" s="171">
        <v>-0.1</v>
      </c>
      <c r="T262" s="171">
        <v>-1</v>
      </c>
      <c r="U262" s="178">
        <v>30</v>
      </c>
      <c r="V262" s="176">
        <v>25.1</v>
      </c>
      <c r="W262" s="171">
        <v>13.3</v>
      </c>
      <c r="X262" s="171">
        <v>-0.4</v>
      </c>
      <c r="Y262" s="68">
        <v>0.01</v>
      </c>
      <c r="Z262" s="68">
        <v>0.01</v>
      </c>
      <c r="AA262" s="74">
        <v>0.06</v>
      </c>
      <c r="AB262" s="77">
        <v>7.0999999999999994E-2</v>
      </c>
      <c r="AC262" s="72">
        <v>175</v>
      </c>
      <c r="AD262" s="74">
        <v>189</v>
      </c>
      <c r="AE262" s="49"/>
    </row>
    <row r="263" spans="1:31" ht="15">
      <c r="A263" s="47">
        <v>243</v>
      </c>
      <c r="B263" s="68" t="s">
        <v>442</v>
      </c>
      <c r="C263" s="68" t="s">
        <v>423</v>
      </c>
      <c r="D263" s="68">
        <v>200481</v>
      </c>
      <c r="E263" s="68" t="s">
        <v>435</v>
      </c>
      <c r="F263" s="68">
        <v>170452</v>
      </c>
      <c r="G263" s="68">
        <v>2</v>
      </c>
      <c r="H263" s="171">
        <v>17.3</v>
      </c>
      <c r="I263" s="171">
        <v>14.2</v>
      </c>
      <c r="J263" s="171">
        <v>2.4</v>
      </c>
      <c r="K263" s="171">
        <v>99.65</v>
      </c>
      <c r="L263" s="165">
        <v>91</v>
      </c>
      <c r="M263" s="171">
        <v>3.5</v>
      </c>
      <c r="N263" s="171">
        <v>5.7</v>
      </c>
      <c r="O263" s="171">
        <v>7.8</v>
      </c>
      <c r="P263" s="171">
        <v>6.2</v>
      </c>
      <c r="Q263" s="171">
        <v>-0.2</v>
      </c>
      <c r="R263" s="171">
        <v>0.1</v>
      </c>
      <c r="S263" s="176">
        <v>-1.7</v>
      </c>
      <c r="T263" s="171">
        <v>-1.3</v>
      </c>
      <c r="U263" s="171">
        <v>17.899999999999999</v>
      </c>
      <c r="V263" s="171">
        <v>18.100000000000001</v>
      </c>
      <c r="W263" s="171">
        <v>9.1999999999999993</v>
      </c>
      <c r="X263" s="171">
        <v>-0.6</v>
      </c>
      <c r="Y263" s="68">
        <v>0.01</v>
      </c>
      <c r="Z263" s="68">
        <v>-0.09</v>
      </c>
      <c r="AA263" s="69">
        <v>0.04</v>
      </c>
      <c r="AB263" s="71">
        <v>1.2E-2</v>
      </c>
      <c r="AC263" s="68">
        <v>163</v>
      </c>
      <c r="AD263" s="68">
        <v>164</v>
      </c>
      <c r="AE263" s="49"/>
    </row>
    <row r="264" spans="1:31" ht="15">
      <c r="A264" s="47">
        <v>244</v>
      </c>
      <c r="B264" s="68" t="s">
        <v>442</v>
      </c>
      <c r="C264" s="68" t="s">
        <v>423</v>
      </c>
      <c r="D264" s="68">
        <v>201153</v>
      </c>
      <c r="E264" s="68">
        <v>180467</v>
      </c>
      <c r="F264" s="68">
        <v>150772</v>
      </c>
      <c r="G264" s="68">
        <v>2</v>
      </c>
      <c r="H264" s="171">
        <v>17.7</v>
      </c>
      <c r="I264" s="171">
        <v>15.8</v>
      </c>
      <c r="J264" s="171">
        <v>2.8</v>
      </c>
      <c r="K264" s="171">
        <v>99.45</v>
      </c>
      <c r="L264" s="165">
        <v>89</v>
      </c>
      <c r="M264" s="171">
        <v>4</v>
      </c>
      <c r="N264" s="171">
        <v>5.8</v>
      </c>
      <c r="O264" s="171">
        <v>8.1</v>
      </c>
      <c r="P264" s="171">
        <v>6.5</v>
      </c>
      <c r="Q264" s="171">
        <v>0.3</v>
      </c>
      <c r="R264" s="171">
        <v>-0.1</v>
      </c>
      <c r="S264" s="171">
        <v>-1.1000000000000001</v>
      </c>
      <c r="T264" s="176">
        <v>-1.4</v>
      </c>
      <c r="U264" s="171">
        <v>22.4</v>
      </c>
      <c r="V264" s="176">
        <v>25</v>
      </c>
      <c r="W264" s="171">
        <v>5.6</v>
      </c>
      <c r="X264" s="171">
        <v>-0.5</v>
      </c>
      <c r="Y264" s="68">
        <v>0</v>
      </c>
      <c r="Z264" s="68">
        <v>0</v>
      </c>
      <c r="AA264" s="69">
        <v>0.04</v>
      </c>
      <c r="AB264" s="71">
        <v>-2.3E-2</v>
      </c>
      <c r="AC264" s="68">
        <v>162</v>
      </c>
      <c r="AD264" s="68">
        <v>160</v>
      </c>
      <c r="AE264" s="49"/>
    </row>
    <row r="265" spans="1:31" ht="15">
      <c r="A265" s="47">
        <v>245</v>
      </c>
      <c r="B265" s="68" t="s">
        <v>442</v>
      </c>
      <c r="C265" s="68" t="s">
        <v>423</v>
      </c>
      <c r="D265" s="68">
        <v>202414</v>
      </c>
      <c r="E265" s="68">
        <v>171737</v>
      </c>
      <c r="F265" s="68">
        <v>184706</v>
      </c>
      <c r="G265" s="68">
        <v>1</v>
      </c>
      <c r="H265" s="171">
        <v>17.5</v>
      </c>
      <c r="I265" s="171">
        <v>14.6</v>
      </c>
      <c r="J265" s="171">
        <v>2.6</v>
      </c>
      <c r="K265" s="171">
        <v>99.6</v>
      </c>
      <c r="L265" s="165">
        <v>88</v>
      </c>
      <c r="M265" s="176">
        <v>4.8</v>
      </c>
      <c r="N265" s="176">
        <v>6</v>
      </c>
      <c r="O265" s="171">
        <v>6</v>
      </c>
      <c r="P265" s="171">
        <v>3.7</v>
      </c>
      <c r="Q265" s="171">
        <v>-0.2</v>
      </c>
      <c r="R265" s="171">
        <v>0.4</v>
      </c>
      <c r="S265" s="171">
        <v>-1.3</v>
      </c>
      <c r="T265" s="180">
        <v>-2.1</v>
      </c>
      <c r="U265" s="171">
        <v>15.8</v>
      </c>
      <c r="V265" s="171">
        <v>15</v>
      </c>
      <c r="W265" s="171">
        <v>10.8</v>
      </c>
      <c r="X265" s="171">
        <v>-0.4</v>
      </c>
      <c r="Y265" s="68">
        <v>0.03</v>
      </c>
      <c r="Z265" s="68">
        <v>0.03</v>
      </c>
      <c r="AA265" s="68">
        <v>0</v>
      </c>
      <c r="AB265" s="71">
        <v>3.2000000000000001E-2</v>
      </c>
      <c r="AC265" s="68">
        <v>162</v>
      </c>
      <c r="AD265" s="68">
        <v>163</v>
      </c>
      <c r="AE265" s="49"/>
    </row>
    <row r="266" spans="1:31" ht="15">
      <c r="A266" s="47">
        <v>246</v>
      </c>
      <c r="B266" s="68" t="s">
        <v>442</v>
      </c>
      <c r="C266" s="68" t="s">
        <v>423</v>
      </c>
      <c r="D266" s="68">
        <v>205454</v>
      </c>
      <c r="E266" s="68">
        <v>183354</v>
      </c>
      <c r="F266" s="68">
        <v>175459</v>
      </c>
      <c r="G266" s="68">
        <v>2</v>
      </c>
      <c r="H266" s="171">
        <v>18</v>
      </c>
      <c r="I266" s="171">
        <v>16</v>
      </c>
      <c r="J266" s="171">
        <v>2.9</v>
      </c>
      <c r="K266" s="171">
        <v>99.4</v>
      </c>
      <c r="L266" s="165">
        <v>86</v>
      </c>
      <c r="M266" s="171">
        <v>2.8</v>
      </c>
      <c r="N266" s="171">
        <v>4.4000000000000004</v>
      </c>
      <c r="O266" s="171">
        <v>5.8</v>
      </c>
      <c r="P266" s="171">
        <v>2.7</v>
      </c>
      <c r="Q266" s="171">
        <v>-0.2</v>
      </c>
      <c r="R266" s="171">
        <v>0.6</v>
      </c>
      <c r="S266" s="171">
        <v>-1.5</v>
      </c>
      <c r="T266" s="171">
        <v>-1.1000000000000001</v>
      </c>
      <c r="U266" s="171">
        <v>21</v>
      </c>
      <c r="V266" s="171">
        <v>20.399999999999999</v>
      </c>
      <c r="W266" s="171">
        <v>9.5</v>
      </c>
      <c r="X266" s="171">
        <v>-0.5</v>
      </c>
      <c r="Y266" s="72">
        <v>0.05</v>
      </c>
      <c r="Z266" s="70">
        <v>7.0000000000000007E-2</v>
      </c>
      <c r="AA266" s="68">
        <v>0.01</v>
      </c>
      <c r="AB266" s="71">
        <v>4.5999999999999999E-2</v>
      </c>
      <c r="AC266" s="69">
        <v>169</v>
      </c>
      <c r="AD266" s="69">
        <v>174</v>
      </c>
      <c r="AE266" s="49"/>
    </row>
    <row r="267" spans="1:31" ht="15">
      <c r="A267" s="47">
        <v>247</v>
      </c>
      <c r="B267" s="68" t="s">
        <v>442</v>
      </c>
      <c r="C267" s="68" t="s">
        <v>424</v>
      </c>
      <c r="D267" s="68">
        <v>205154</v>
      </c>
      <c r="E267" s="68">
        <v>180322</v>
      </c>
      <c r="F267" s="68">
        <v>142195</v>
      </c>
      <c r="G267" s="68">
        <v>2</v>
      </c>
      <c r="H267" s="171">
        <v>17.5</v>
      </c>
      <c r="I267" s="171">
        <v>15.7</v>
      </c>
      <c r="J267" s="171">
        <v>2.8</v>
      </c>
      <c r="K267" s="171">
        <v>99.55</v>
      </c>
      <c r="L267" s="165">
        <v>92.5</v>
      </c>
      <c r="M267" s="179">
        <v>6.3</v>
      </c>
      <c r="N267" s="176">
        <v>6.8</v>
      </c>
      <c r="O267" s="171">
        <v>7.3</v>
      </c>
      <c r="P267" s="171">
        <v>4.0999999999999996</v>
      </c>
      <c r="Q267" s="171">
        <v>0.5</v>
      </c>
      <c r="R267" s="171">
        <v>0.5</v>
      </c>
      <c r="S267" s="171">
        <v>-1.2</v>
      </c>
      <c r="T267" s="171">
        <v>-0.5</v>
      </c>
      <c r="U267" s="178">
        <v>30.5</v>
      </c>
      <c r="V267" s="176">
        <v>25.9</v>
      </c>
      <c r="W267" s="171">
        <v>10.6</v>
      </c>
      <c r="X267" s="171">
        <v>-0.5</v>
      </c>
      <c r="Y267" s="72">
        <v>0.05</v>
      </c>
      <c r="Z267" s="68">
        <v>-0.01</v>
      </c>
      <c r="AA267" s="72">
        <v>0.05</v>
      </c>
      <c r="AB267" s="71">
        <v>1E-3</v>
      </c>
      <c r="AC267" s="69">
        <v>165</v>
      </c>
      <c r="AD267" s="69">
        <v>167</v>
      </c>
      <c r="AE267" s="49"/>
    </row>
    <row r="268" spans="1:31" ht="15">
      <c r="A268" s="47">
        <v>248</v>
      </c>
      <c r="B268" s="68" t="s">
        <v>442</v>
      </c>
      <c r="C268" s="68" t="s">
        <v>423</v>
      </c>
      <c r="D268" s="68">
        <v>202836</v>
      </c>
      <c r="E268" s="68">
        <v>182953</v>
      </c>
      <c r="F268" s="68">
        <v>180386</v>
      </c>
      <c r="G268" s="68">
        <v>2</v>
      </c>
      <c r="H268" s="171">
        <v>19.7</v>
      </c>
      <c r="I268" s="171">
        <v>17.100000000000001</v>
      </c>
      <c r="J268" s="171">
        <v>3.4</v>
      </c>
      <c r="K268" s="171">
        <v>98.9</v>
      </c>
      <c r="L268" s="165">
        <v>85</v>
      </c>
      <c r="M268" s="171">
        <v>3.9</v>
      </c>
      <c r="N268" s="171">
        <v>4.2</v>
      </c>
      <c r="O268" s="171">
        <v>6.5</v>
      </c>
      <c r="P268" s="171">
        <v>5</v>
      </c>
      <c r="Q268" s="171">
        <v>-0.7</v>
      </c>
      <c r="R268" s="171">
        <v>0</v>
      </c>
      <c r="S268" s="171">
        <v>0.3</v>
      </c>
      <c r="T268" s="176">
        <v>-1.7</v>
      </c>
      <c r="U268" s="176">
        <v>25.3</v>
      </c>
      <c r="V268" s="176">
        <v>25</v>
      </c>
      <c r="W268" s="171">
        <v>11.1</v>
      </c>
      <c r="X268" s="176">
        <v>-0.8</v>
      </c>
      <c r="Y268" s="68">
        <v>0.02</v>
      </c>
      <c r="Z268" s="68">
        <v>0.02</v>
      </c>
      <c r="AA268" s="68">
        <v>0.02</v>
      </c>
      <c r="AB268" s="71">
        <v>4.8000000000000001E-2</v>
      </c>
      <c r="AC268" s="69">
        <v>165</v>
      </c>
      <c r="AD268" s="69">
        <v>169</v>
      </c>
      <c r="AE268" s="49"/>
    </row>
    <row r="269" spans="1:31" ht="15">
      <c r="A269" s="47">
        <v>249</v>
      </c>
      <c r="B269" s="68" t="s">
        <v>442</v>
      </c>
      <c r="C269" s="68" t="s">
        <v>424</v>
      </c>
      <c r="D269" s="68">
        <v>200805</v>
      </c>
      <c r="E269" s="68">
        <v>180076</v>
      </c>
      <c r="F269" s="68">
        <v>183068</v>
      </c>
      <c r="G269" s="68">
        <v>1</v>
      </c>
      <c r="H269" s="171">
        <v>17.600000000000001</v>
      </c>
      <c r="I269" s="171">
        <v>15.7</v>
      </c>
      <c r="J269" s="171">
        <v>2.8</v>
      </c>
      <c r="K269" s="171">
        <v>99.55</v>
      </c>
      <c r="L269" s="165">
        <v>85</v>
      </c>
      <c r="M269" s="181">
        <v>5.9</v>
      </c>
      <c r="N269" s="178">
        <v>7.3</v>
      </c>
      <c r="O269" s="176">
        <v>9.5</v>
      </c>
      <c r="P269" s="176">
        <v>7.6</v>
      </c>
      <c r="Q269" s="171">
        <v>0.3</v>
      </c>
      <c r="R269" s="171">
        <v>0.8</v>
      </c>
      <c r="S269" s="171">
        <v>-0.6</v>
      </c>
      <c r="T269" s="180">
        <v>-2.2000000000000002</v>
      </c>
      <c r="U269" s="171">
        <v>24.4</v>
      </c>
      <c r="V269" s="171">
        <v>18.600000000000001</v>
      </c>
      <c r="W269" s="176">
        <v>14.6</v>
      </c>
      <c r="X269" s="171">
        <v>-0.6</v>
      </c>
      <c r="Y269" s="68">
        <v>0.02</v>
      </c>
      <c r="Z269" s="68">
        <v>0.04</v>
      </c>
      <c r="AA269" s="68">
        <v>0.03</v>
      </c>
      <c r="AB269" s="71">
        <v>2.5000000000000001E-2</v>
      </c>
      <c r="AC269" s="68">
        <v>163</v>
      </c>
      <c r="AD269" s="69">
        <v>170</v>
      </c>
      <c r="AE269" s="49"/>
    </row>
    <row r="270" spans="1:31" ht="15">
      <c r="A270" s="47">
        <v>250</v>
      </c>
      <c r="B270" s="68" t="s">
        <v>442</v>
      </c>
      <c r="C270" s="68" t="s">
        <v>423</v>
      </c>
      <c r="D270" s="68">
        <v>203522</v>
      </c>
      <c r="E270" s="68">
        <v>180292</v>
      </c>
      <c r="F270" s="68">
        <v>171597</v>
      </c>
      <c r="G270" s="68">
        <v>1</v>
      </c>
      <c r="H270" s="171">
        <v>16.3</v>
      </c>
      <c r="I270" s="171">
        <v>20.2</v>
      </c>
      <c r="J270" s="171">
        <v>3.3</v>
      </c>
      <c r="K270" s="171">
        <v>99.25</v>
      </c>
      <c r="L270" s="165">
        <v>79</v>
      </c>
      <c r="M270" s="171">
        <v>4.4000000000000004</v>
      </c>
      <c r="N270" s="171">
        <v>3.9</v>
      </c>
      <c r="O270" s="171">
        <v>3.9</v>
      </c>
      <c r="P270" s="171">
        <v>2.1</v>
      </c>
      <c r="Q270" s="171">
        <v>-0.4</v>
      </c>
      <c r="R270" s="171">
        <v>0.3</v>
      </c>
      <c r="S270" s="171">
        <v>-1.2</v>
      </c>
      <c r="T270" s="171">
        <v>0.8</v>
      </c>
      <c r="U270" s="171">
        <v>22.6</v>
      </c>
      <c r="V270" s="176">
        <v>25.2</v>
      </c>
      <c r="W270" s="171">
        <v>11.6</v>
      </c>
      <c r="X270" s="171">
        <v>-0.3</v>
      </c>
      <c r="Y270" s="69">
        <v>0.04</v>
      </c>
      <c r="Z270" s="70">
        <v>7.0000000000000007E-2</v>
      </c>
      <c r="AA270" s="68">
        <v>0.02</v>
      </c>
      <c r="AB270" s="77">
        <v>6.7000000000000004E-2</v>
      </c>
      <c r="AC270" s="69">
        <v>164</v>
      </c>
      <c r="AD270" s="69">
        <v>171</v>
      </c>
      <c r="AE270" s="49"/>
    </row>
    <row r="271" spans="1:31" ht="15">
      <c r="A271" s="47">
        <v>251</v>
      </c>
      <c r="B271" s="68" t="s">
        <v>442</v>
      </c>
      <c r="C271" s="68" t="s">
        <v>425</v>
      </c>
      <c r="D271" s="68">
        <v>205288</v>
      </c>
      <c r="E271" s="68">
        <v>180835</v>
      </c>
      <c r="F271" s="68">
        <v>164657</v>
      </c>
      <c r="G271" s="68">
        <v>2</v>
      </c>
      <c r="H271" s="171">
        <v>18.5</v>
      </c>
      <c r="I271" s="171">
        <v>13.4</v>
      </c>
      <c r="J271" s="171">
        <v>2.5</v>
      </c>
      <c r="K271" s="171">
        <v>99.65</v>
      </c>
      <c r="L271" s="165">
        <v>82.5</v>
      </c>
      <c r="M271" s="171">
        <v>3.1</v>
      </c>
      <c r="N271" s="171">
        <v>3.7</v>
      </c>
      <c r="O271" s="171">
        <v>4.0999999999999996</v>
      </c>
      <c r="P271" s="171">
        <v>1.7</v>
      </c>
      <c r="Q271" s="171">
        <v>-0.5</v>
      </c>
      <c r="R271" s="171">
        <v>0.8</v>
      </c>
      <c r="S271" s="171">
        <v>-0.4</v>
      </c>
      <c r="T271" s="171">
        <v>-1.2</v>
      </c>
      <c r="U271" s="171">
        <v>24.9</v>
      </c>
      <c r="V271" s="178">
        <v>29.1</v>
      </c>
      <c r="W271" s="171">
        <v>11.2</v>
      </c>
      <c r="X271" s="171">
        <v>0.3</v>
      </c>
      <c r="Y271" s="69">
        <v>0.04</v>
      </c>
      <c r="Z271" s="68">
        <v>0</v>
      </c>
      <c r="AA271" s="72">
        <v>0.05</v>
      </c>
      <c r="AB271" s="71">
        <v>3.2000000000000001E-2</v>
      </c>
      <c r="AC271" s="69">
        <v>165</v>
      </c>
      <c r="AD271" s="69">
        <v>174</v>
      </c>
      <c r="AE271" s="49"/>
    </row>
    <row r="272" spans="1:31" ht="15">
      <c r="A272" s="47">
        <v>252</v>
      </c>
      <c r="B272" s="68" t="s">
        <v>442</v>
      </c>
      <c r="C272" s="68" t="s">
        <v>423</v>
      </c>
      <c r="D272" s="68">
        <v>200236</v>
      </c>
      <c r="E272" s="68" t="s">
        <v>437</v>
      </c>
      <c r="F272" s="68">
        <v>175600</v>
      </c>
      <c r="G272" s="68">
        <v>2</v>
      </c>
      <c r="H272" s="171">
        <v>16.600000000000001</v>
      </c>
      <c r="I272" s="171">
        <v>14.8</v>
      </c>
      <c r="J272" s="171">
        <v>2.5</v>
      </c>
      <c r="K272" s="171">
        <v>99.6</v>
      </c>
      <c r="L272" s="165">
        <v>81</v>
      </c>
      <c r="M272" s="171">
        <v>3.9</v>
      </c>
      <c r="N272" s="171">
        <v>4.4000000000000004</v>
      </c>
      <c r="O272" s="171">
        <v>4.5999999999999996</v>
      </c>
      <c r="P272" s="171">
        <v>3.2</v>
      </c>
      <c r="Q272" s="171">
        <v>-0.1</v>
      </c>
      <c r="R272" s="176">
        <v>1.7</v>
      </c>
      <c r="S272" s="171">
        <v>-1.4</v>
      </c>
      <c r="T272" s="171">
        <v>-1.3</v>
      </c>
      <c r="U272" s="176">
        <v>26.3</v>
      </c>
      <c r="V272" s="171">
        <v>22.7</v>
      </c>
      <c r="W272" s="171">
        <v>9.6</v>
      </c>
      <c r="X272" s="171">
        <v>-0.5</v>
      </c>
      <c r="Y272" s="73">
        <v>0.06</v>
      </c>
      <c r="Z272" s="70">
        <v>0.06</v>
      </c>
      <c r="AA272" s="74">
        <v>0.06</v>
      </c>
      <c r="AB272" s="71">
        <v>4.2999999999999997E-2</v>
      </c>
      <c r="AC272" s="69">
        <v>170</v>
      </c>
      <c r="AD272" s="72">
        <v>180</v>
      </c>
      <c r="AE272" s="49"/>
    </row>
    <row r="273" spans="1:31" ht="15">
      <c r="A273" s="47">
        <v>253</v>
      </c>
      <c r="B273" s="68" t="s">
        <v>442</v>
      </c>
      <c r="C273" s="68" t="s">
        <v>423</v>
      </c>
      <c r="D273" s="68">
        <v>205242</v>
      </c>
      <c r="E273" s="68">
        <v>171646</v>
      </c>
      <c r="F273" s="68">
        <v>170814</v>
      </c>
      <c r="G273" s="68">
        <v>2</v>
      </c>
      <c r="H273" s="171">
        <v>18</v>
      </c>
      <c r="I273" s="171">
        <v>15.2</v>
      </c>
      <c r="J273" s="171">
        <v>2.7</v>
      </c>
      <c r="K273" s="171">
        <v>99.55</v>
      </c>
      <c r="L273" s="165">
        <v>85.5</v>
      </c>
      <c r="M273" s="171">
        <v>3.8</v>
      </c>
      <c r="N273" s="171">
        <v>3.7</v>
      </c>
      <c r="O273" s="171">
        <v>4.9000000000000004</v>
      </c>
      <c r="P273" s="171">
        <v>1.8</v>
      </c>
      <c r="Q273" s="171">
        <v>0.2</v>
      </c>
      <c r="R273" s="171">
        <v>0.4</v>
      </c>
      <c r="S273" s="171">
        <v>-1.2</v>
      </c>
      <c r="T273" s="171">
        <v>-1</v>
      </c>
      <c r="U273" s="171">
        <v>22.3</v>
      </c>
      <c r="V273" s="171">
        <v>23.3</v>
      </c>
      <c r="W273" s="171">
        <v>7.6</v>
      </c>
      <c r="X273" s="171">
        <v>0.2</v>
      </c>
      <c r="Y273" s="73">
        <v>0.06</v>
      </c>
      <c r="Z273" s="68">
        <v>0.01</v>
      </c>
      <c r="AA273" s="68">
        <v>0.03</v>
      </c>
      <c r="AB273" s="71">
        <v>2.8000000000000001E-2</v>
      </c>
      <c r="AC273" s="68">
        <v>162</v>
      </c>
      <c r="AD273" s="68">
        <v>165</v>
      </c>
      <c r="AE273" s="49"/>
    </row>
    <row r="274" spans="1:31" ht="15.75" thickBot="1">
      <c r="A274" s="143">
        <v>254</v>
      </c>
      <c r="B274" s="133" t="s">
        <v>442</v>
      </c>
      <c r="C274" s="133" t="s">
        <v>424</v>
      </c>
      <c r="D274" s="133">
        <v>201449</v>
      </c>
      <c r="E274" s="133">
        <v>180292</v>
      </c>
      <c r="F274" s="133">
        <v>163388</v>
      </c>
      <c r="G274" s="133">
        <v>2</v>
      </c>
      <c r="H274" s="172">
        <v>17.3</v>
      </c>
      <c r="I274" s="172">
        <v>15.7</v>
      </c>
      <c r="J274" s="172">
        <v>2.7</v>
      </c>
      <c r="K274" s="172">
        <v>99.6</v>
      </c>
      <c r="L274" s="166">
        <v>87.5</v>
      </c>
      <c r="M274" s="186">
        <v>5.7</v>
      </c>
      <c r="N274" s="182">
        <v>6.6</v>
      </c>
      <c r="O274" s="172">
        <v>7</v>
      </c>
      <c r="P274" s="172">
        <v>6.3</v>
      </c>
      <c r="Q274" s="172">
        <v>-0.6</v>
      </c>
      <c r="R274" s="172">
        <v>0.5</v>
      </c>
      <c r="S274" s="172">
        <v>-0.8</v>
      </c>
      <c r="T274" s="182">
        <v>-1.6</v>
      </c>
      <c r="U274" s="172">
        <v>16.399999999999999</v>
      </c>
      <c r="V274" s="172">
        <v>10.7</v>
      </c>
      <c r="W274" s="172">
        <v>7.8</v>
      </c>
      <c r="X274" s="172">
        <v>-0.5</v>
      </c>
      <c r="Y274" s="133">
        <v>0.03</v>
      </c>
      <c r="Z274" s="135">
        <v>0.09</v>
      </c>
      <c r="AA274" s="133">
        <v>0.03</v>
      </c>
      <c r="AB274" s="156">
        <v>0.13700000000000001</v>
      </c>
      <c r="AC274" s="133">
        <v>163</v>
      </c>
      <c r="AD274" s="134">
        <v>176</v>
      </c>
      <c r="AE274" s="138"/>
    </row>
    <row r="275" spans="1:31" ht="15.75" thickBot="1">
      <c r="A275" s="127" t="s">
        <v>564</v>
      </c>
      <c r="B275" s="128" t="s">
        <v>442</v>
      </c>
      <c r="C275" s="123" t="s">
        <v>423</v>
      </c>
      <c r="D275" s="123">
        <v>200608</v>
      </c>
      <c r="E275" s="123" t="s">
        <v>435</v>
      </c>
      <c r="F275" s="123">
        <v>161584</v>
      </c>
      <c r="G275" s="123">
        <v>2</v>
      </c>
      <c r="H275" s="173">
        <v>17.5</v>
      </c>
      <c r="I275" s="173">
        <v>17.3</v>
      </c>
      <c r="J275" s="173">
        <v>3</v>
      </c>
      <c r="K275" s="173">
        <v>99.45</v>
      </c>
      <c r="L275" s="167">
        <v>95.5</v>
      </c>
      <c r="M275" s="142">
        <v>4.8</v>
      </c>
      <c r="N275" s="142">
        <v>6.4</v>
      </c>
      <c r="O275" s="142">
        <v>9</v>
      </c>
      <c r="P275" s="141">
        <v>6.6</v>
      </c>
      <c r="Q275" s="141">
        <v>-0.3</v>
      </c>
      <c r="R275" s="141">
        <v>0.2</v>
      </c>
      <c r="S275" s="141">
        <v>-1.3</v>
      </c>
      <c r="T275" s="141">
        <v>-1</v>
      </c>
      <c r="U275" s="141">
        <v>18.600000000000001</v>
      </c>
      <c r="V275" s="141">
        <v>16.399999999999999</v>
      </c>
      <c r="W275" s="141">
        <v>11</v>
      </c>
      <c r="X275" s="141">
        <v>-0.5</v>
      </c>
      <c r="Y275" s="128">
        <v>0.02</v>
      </c>
      <c r="Z275" s="128">
        <v>0</v>
      </c>
      <c r="AA275" s="128">
        <v>0.02</v>
      </c>
      <c r="AB275" s="130">
        <v>0</v>
      </c>
      <c r="AC275" s="128">
        <v>153</v>
      </c>
      <c r="AD275" s="128">
        <v>156</v>
      </c>
      <c r="AE275" s="131"/>
    </row>
    <row r="276" spans="1:31" ht="15">
      <c r="A276" s="126">
        <v>256</v>
      </c>
      <c r="B276" s="102" t="s">
        <v>442</v>
      </c>
      <c r="C276" s="102" t="s">
        <v>425</v>
      </c>
      <c r="D276" s="102">
        <v>202137</v>
      </c>
      <c r="E276" s="102">
        <v>171737</v>
      </c>
      <c r="F276" s="102">
        <v>181639</v>
      </c>
      <c r="G276" s="102">
        <v>2</v>
      </c>
      <c r="H276" s="170">
        <v>17.899999999999999</v>
      </c>
      <c r="I276" s="170">
        <v>19</v>
      </c>
      <c r="J276" s="170">
        <v>3.4</v>
      </c>
      <c r="K276" s="170">
        <v>99.2</v>
      </c>
      <c r="L276" s="164">
        <v>86.5</v>
      </c>
      <c r="M276" s="170">
        <v>4.5</v>
      </c>
      <c r="N276" s="170">
        <v>5.4</v>
      </c>
      <c r="O276" s="170">
        <v>7.3</v>
      </c>
      <c r="P276" s="170">
        <v>4.5999999999999996</v>
      </c>
      <c r="Q276" s="170">
        <v>0.6</v>
      </c>
      <c r="R276" s="170">
        <v>1.3</v>
      </c>
      <c r="S276" s="170">
        <v>-0.7</v>
      </c>
      <c r="T276" s="170">
        <v>-0.4</v>
      </c>
      <c r="U276" s="170">
        <v>24.9</v>
      </c>
      <c r="V276" s="177">
        <v>25.2</v>
      </c>
      <c r="W276" s="177">
        <v>14.3</v>
      </c>
      <c r="X276" s="170">
        <v>-0.2</v>
      </c>
      <c r="Y276" s="102">
        <v>0.03</v>
      </c>
      <c r="Z276" s="105">
        <v>0.09</v>
      </c>
      <c r="AA276" s="102">
        <v>0.02</v>
      </c>
      <c r="AB276" s="140">
        <v>5.7000000000000002E-2</v>
      </c>
      <c r="AC276" s="104">
        <v>165</v>
      </c>
      <c r="AD276" s="139">
        <v>178</v>
      </c>
      <c r="AE276" s="108"/>
    </row>
    <row r="277" spans="1:31" ht="15">
      <c r="A277" s="47">
        <v>257</v>
      </c>
      <c r="B277" s="68" t="s">
        <v>442</v>
      </c>
      <c r="C277" s="68" t="s">
        <v>423</v>
      </c>
      <c r="D277" s="68">
        <v>203390</v>
      </c>
      <c r="E277" s="68">
        <v>181195</v>
      </c>
      <c r="F277" s="68">
        <v>134943</v>
      </c>
      <c r="G277" s="68">
        <v>1</v>
      </c>
      <c r="H277" s="171">
        <v>17.600000000000001</v>
      </c>
      <c r="I277" s="171">
        <v>15.9</v>
      </c>
      <c r="J277" s="171">
        <v>2.8</v>
      </c>
      <c r="K277" s="171">
        <v>99.55</v>
      </c>
      <c r="L277" s="165">
        <v>88.5</v>
      </c>
      <c r="M277" s="171">
        <v>3</v>
      </c>
      <c r="N277" s="171">
        <v>4.5999999999999996</v>
      </c>
      <c r="O277" s="171">
        <v>6.2</v>
      </c>
      <c r="P277" s="171">
        <v>4.0999999999999996</v>
      </c>
      <c r="Q277" s="171">
        <v>0.4</v>
      </c>
      <c r="R277" s="171">
        <v>1.3</v>
      </c>
      <c r="S277" s="171">
        <v>-0.9</v>
      </c>
      <c r="T277" s="176">
        <v>-1.5</v>
      </c>
      <c r="U277" s="171">
        <v>23.2</v>
      </c>
      <c r="V277" s="171">
        <v>20.6</v>
      </c>
      <c r="W277" s="176">
        <v>14.8</v>
      </c>
      <c r="X277" s="171">
        <v>-0.3</v>
      </c>
      <c r="Y277" s="68">
        <v>0</v>
      </c>
      <c r="Z277" s="70">
        <v>0.06</v>
      </c>
      <c r="AA277" s="69">
        <v>0.04</v>
      </c>
      <c r="AB277" s="71">
        <v>3.5000000000000003E-2</v>
      </c>
      <c r="AC277" s="69">
        <v>165</v>
      </c>
      <c r="AD277" s="69">
        <v>173</v>
      </c>
      <c r="AE277" s="49"/>
    </row>
    <row r="278" spans="1:31" ht="15">
      <c r="A278" s="47">
        <v>258</v>
      </c>
      <c r="B278" s="68" t="s">
        <v>442</v>
      </c>
      <c r="C278" s="68"/>
      <c r="D278" s="68">
        <v>204178</v>
      </c>
      <c r="E278" s="68" t="s">
        <v>440</v>
      </c>
      <c r="F278" s="68"/>
      <c r="G278" s="68">
        <v>1</v>
      </c>
      <c r="H278" s="171">
        <v>18</v>
      </c>
      <c r="I278" s="171">
        <v>16.3</v>
      </c>
      <c r="J278" s="171">
        <v>2.9</v>
      </c>
      <c r="K278" s="171">
        <v>99.35</v>
      </c>
      <c r="L278" s="165">
        <v>89</v>
      </c>
      <c r="M278" s="171">
        <v>3.3</v>
      </c>
      <c r="N278" s="171">
        <v>5</v>
      </c>
      <c r="O278" s="171">
        <v>6.4</v>
      </c>
      <c r="P278" s="171">
        <v>4</v>
      </c>
      <c r="Q278" s="171">
        <v>0</v>
      </c>
      <c r="R278" s="171">
        <v>0.8</v>
      </c>
      <c r="S278" s="171">
        <v>-1</v>
      </c>
      <c r="T278" s="171">
        <v>-0.9</v>
      </c>
      <c r="U278" s="171">
        <v>24.4</v>
      </c>
      <c r="V278" s="176">
        <v>23.9</v>
      </c>
      <c r="W278" s="171">
        <v>12.2</v>
      </c>
      <c r="X278" s="171">
        <v>-0.1</v>
      </c>
      <c r="Y278" s="68"/>
      <c r="Z278" s="68"/>
      <c r="AA278" s="68"/>
      <c r="AB278" s="71"/>
      <c r="AC278" s="69">
        <v>166</v>
      </c>
      <c r="AD278" s="69">
        <v>171</v>
      </c>
      <c r="AE278" s="49"/>
    </row>
    <row r="279" spans="1:31" ht="15">
      <c r="A279" s="47">
        <v>259</v>
      </c>
      <c r="B279" s="68" t="s">
        <v>442</v>
      </c>
      <c r="C279" s="68" t="s">
        <v>424</v>
      </c>
      <c r="D279" s="68">
        <v>201691</v>
      </c>
      <c r="E279" s="68">
        <v>180458</v>
      </c>
      <c r="F279" s="68">
        <v>170189</v>
      </c>
      <c r="G279" s="68">
        <v>2</v>
      </c>
      <c r="H279" s="171">
        <v>19</v>
      </c>
      <c r="I279" s="171">
        <v>17</v>
      </c>
      <c r="J279" s="171">
        <v>3.2</v>
      </c>
      <c r="K279" s="171">
        <v>99.5</v>
      </c>
      <c r="L279" s="165">
        <v>91</v>
      </c>
      <c r="M279" s="179">
        <v>6.6</v>
      </c>
      <c r="N279" s="179">
        <v>9.1</v>
      </c>
      <c r="O279" s="179">
        <v>11.2</v>
      </c>
      <c r="P279" s="180">
        <v>9.9</v>
      </c>
      <c r="Q279" s="171">
        <v>0.5</v>
      </c>
      <c r="R279" s="171">
        <v>-0.1</v>
      </c>
      <c r="S279" s="171">
        <v>0</v>
      </c>
      <c r="T279" s="171">
        <v>-0.7</v>
      </c>
      <c r="U279" s="176">
        <v>28.6</v>
      </c>
      <c r="V279" s="176">
        <v>26.4</v>
      </c>
      <c r="W279" s="176">
        <v>14.9</v>
      </c>
      <c r="X279" s="171">
        <v>-0.7</v>
      </c>
      <c r="Y279" s="68">
        <v>-0.02</v>
      </c>
      <c r="Z279" s="68">
        <v>0.04</v>
      </c>
      <c r="AA279" s="68">
        <v>0.02</v>
      </c>
      <c r="AB279" s="71">
        <v>2.8000000000000001E-2</v>
      </c>
      <c r="AC279" s="69">
        <v>165</v>
      </c>
      <c r="AD279" s="69">
        <v>171</v>
      </c>
      <c r="AE279" s="49"/>
    </row>
    <row r="280" spans="1:31" ht="15">
      <c r="A280" s="47">
        <v>260</v>
      </c>
      <c r="B280" s="68" t="s">
        <v>442</v>
      </c>
      <c r="C280" s="68"/>
      <c r="D280" s="68">
        <v>203999</v>
      </c>
      <c r="E280" s="68" t="s">
        <v>440</v>
      </c>
      <c r="F280" s="68"/>
      <c r="G280" s="68">
        <v>1</v>
      </c>
      <c r="H280" s="171">
        <v>18.7</v>
      </c>
      <c r="I280" s="171">
        <v>14.5</v>
      </c>
      <c r="J280" s="171">
        <v>2.7</v>
      </c>
      <c r="K280" s="171">
        <v>99.3</v>
      </c>
      <c r="L280" s="165">
        <v>94</v>
      </c>
      <c r="M280" s="171">
        <v>4</v>
      </c>
      <c r="N280" s="171">
        <v>5.5</v>
      </c>
      <c r="O280" s="171">
        <v>6.3</v>
      </c>
      <c r="P280" s="171">
        <v>4.2</v>
      </c>
      <c r="Q280" s="171">
        <v>-0.2</v>
      </c>
      <c r="R280" s="171">
        <v>0</v>
      </c>
      <c r="S280" s="171">
        <v>-0.2</v>
      </c>
      <c r="T280" s="176">
        <v>-1.6</v>
      </c>
      <c r="U280" s="176">
        <v>26.4</v>
      </c>
      <c r="V280" s="176">
        <v>26.1</v>
      </c>
      <c r="W280" s="171">
        <v>13.5</v>
      </c>
      <c r="X280" s="171">
        <v>-0.1</v>
      </c>
      <c r="Y280" s="68"/>
      <c r="Z280" s="68"/>
      <c r="AA280" s="68"/>
      <c r="AB280" s="71"/>
      <c r="AC280" s="69">
        <v>164</v>
      </c>
      <c r="AD280" s="68">
        <v>165</v>
      </c>
      <c r="AE280" s="49"/>
    </row>
    <row r="281" spans="1:31" ht="15">
      <c r="A281" s="47">
        <v>261</v>
      </c>
      <c r="B281" s="68" t="s">
        <v>442</v>
      </c>
      <c r="C281" s="68" t="s">
        <v>424</v>
      </c>
      <c r="D281" s="68">
        <v>200121</v>
      </c>
      <c r="E281" s="68" t="s">
        <v>439</v>
      </c>
      <c r="F281" s="68">
        <v>183056</v>
      </c>
      <c r="G281" s="68">
        <v>1</v>
      </c>
      <c r="H281" s="171">
        <v>18.5</v>
      </c>
      <c r="I281" s="171">
        <v>17</v>
      </c>
      <c r="J281" s="171">
        <v>3.1</v>
      </c>
      <c r="K281" s="171">
        <v>99.4</v>
      </c>
      <c r="L281" s="165">
        <v>105.5</v>
      </c>
      <c r="M281" s="179">
        <v>6.5</v>
      </c>
      <c r="N281" s="178">
        <v>7.8</v>
      </c>
      <c r="O281" s="179">
        <v>10.9</v>
      </c>
      <c r="P281" s="180">
        <v>9.9</v>
      </c>
      <c r="Q281" s="176">
        <v>0.8</v>
      </c>
      <c r="R281" s="171">
        <v>-0.1</v>
      </c>
      <c r="S281" s="171">
        <v>-0.4</v>
      </c>
      <c r="T281" s="171">
        <v>-0.4</v>
      </c>
      <c r="U281" s="178">
        <v>30.2</v>
      </c>
      <c r="V281" s="178">
        <v>30.1</v>
      </c>
      <c r="W281" s="176">
        <v>16.3</v>
      </c>
      <c r="X281" s="176">
        <v>-0.8</v>
      </c>
      <c r="Y281" s="68">
        <v>0.03</v>
      </c>
      <c r="Z281" s="68">
        <v>-0.09</v>
      </c>
      <c r="AA281" s="74">
        <v>7.0000000000000007E-2</v>
      </c>
      <c r="AB281" s="71">
        <v>-3.9E-2</v>
      </c>
      <c r="AC281" s="68">
        <v>159</v>
      </c>
      <c r="AD281" s="68">
        <v>162</v>
      </c>
      <c r="AE281" s="49"/>
    </row>
    <row r="282" spans="1:31" ht="15">
      <c r="A282" s="47">
        <v>262</v>
      </c>
      <c r="B282" s="68" t="s">
        <v>442</v>
      </c>
      <c r="C282" s="68" t="s">
        <v>424</v>
      </c>
      <c r="D282" s="68">
        <v>203338</v>
      </c>
      <c r="E282" s="68">
        <v>180625</v>
      </c>
      <c r="F282" s="68">
        <v>150824</v>
      </c>
      <c r="G282" s="68">
        <v>1</v>
      </c>
      <c r="H282" s="171">
        <v>17.5</v>
      </c>
      <c r="I282" s="171">
        <v>13.6</v>
      </c>
      <c r="J282" s="171">
        <v>2.4</v>
      </c>
      <c r="K282" s="171">
        <v>99.7</v>
      </c>
      <c r="L282" s="165">
        <v>107</v>
      </c>
      <c r="M282" s="176">
        <v>4.9000000000000004</v>
      </c>
      <c r="N282" s="176">
        <v>7</v>
      </c>
      <c r="O282" s="176">
        <v>9</v>
      </c>
      <c r="P282" s="176">
        <v>8.1999999999999993</v>
      </c>
      <c r="Q282" s="171">
        <v>0.1</v>
      </c>
      <c r="R282" s="171">
        <v>0.6</v>
      </c>
      <c r="S282" s="171">
        <v>-0.7</v>
      </c>
      <c r="T282" s="180">
        <v>-2.2000000000000002</v>
      </c>
      <c r="U282" s="171">
        <v>15.4</v>
      </c>
      <c r="V282" s="171">
        <v>15.7</v>
      </c>
      <c r="W282" s="171">
        <v>7.4</v>
      </c>
      <c r="X282" s="171">
        <v>-0.3</v>
      </c>
      <c r="Y282" s="68">
        <v>0.03</v>
      </c>
      <c r="Z282" s="70">
        <v>0.06</v>
      </c>
      <c r="AA282" s="74">
        <v>0.06</v>
      </c>
      <c r="AB282" s="71">
        <v>4.5999999999999999E-2</v>
      </c>
      <c r="AC282" s="68">
        <v>155</v>
      </c>
      <c r="AD282" s="68">
        <v>165</v>
      </c>
      <c r="AE282" s="49"/>
    </row>
    <row r="283" spans="1:31" ht="15">
      <c r="A283" s="47">
        <v>263</v>
      </c>
      <c r="B283" s="68" t="s">
        <v>442</v>
      </c>
      <c r="C283" s="68" t="s">
        <v>424</v>
      </c>
      <c r="D283" s="68">
        <v>200480</v>
      </c>
      <c r="E283" s="68" t="s">
        <v>435</v>
      </c>
      <c r="F283" s="68">
        <v>180431</v>
      </c>
      <c r="G283" s="68">
        <v>1</v>
      </c>
      <c r="H283" s="171">
        <v>18.899999999999999</v>
      </c>
      <c r="I283" s="171">
        <v>18</v>
      </c>
      <c r="J283" s="171">
        <v>3.4</v>
      </c>
      <c r="K283" s="171">
        <v>99.25</v>
      </c>
      <c r="L283" s="165">
        <v>102.5</v>
      </c>
      <c r="M283" s="181">
        <v>6.2</v>
      </c>
      <c r="N283" s="180">
        <v>8.6</v>
      </c>
      <c r="O283" s="179">
        <v>11.2</v>
      </c>
      <c r="P283" s="178">
        <v>9.5</v>
      </c>
      <c r="Q283" s="171">
        <v>0.2</v>
      </c>
      <c r="R283" s="171">
        <v>0</v>
      </c>
      <c r="S283" s="171">
        <v>-0.4</v>
      </c>
      <c r="T283" s="171">
        <v>-0.6</v>
      </c>
      <c r="U283" s="176">
        <v>26.3</v>
      </c>
      <c r="V283" s="176">
        <v>24.9</v>
      </c>
      <c r="W283" s="171">
        <v>7.8</v>
      </c>
      <c r="X283" s="171">
        <v>-0.6</v>
      </c>
      <c r="Y283" s="68">
        <v>0.01</v>
      </c>
      <c r="Z283" s="68">
        <v>0</v>
      </c>
      <c r="AA283" s="68">
        <v>0.03</v>
      </c>
      <c r="AB283" s="71">
        <v>-4.0000000000000001E-3</v>
      </c>
      <c r="AC283" s="68">
        <v>159</v>
      </c>
      <c r="AD283" s="68">
        <v>162</v>
      </c>
      <c r="AE283" s="49"/>
    </row>
    <row r="284" spans="1:31" ht="15">
      <c r="A284" s="47">
        <v>264</v>
      </c>
      <c r="B284" s="68" t="s">
        <v>442</v>
      </c>
      <c r="C284" s="68" t="s">
        <v>423</v>
      </c>
      <c r="D284" s="68">
        <v>203177</v>
      </c>
      <c r="E284" s="68">
        <v>183605</v>
      </c>
      <c r="F284" s="68">
        <v>171007</v>
      </c>
      <c r="G284" s="68">
        <v>1</v>
      </c>
      <c r="H284" s="171">
        <v>17.2</v>
      </c>
      <c r="I284" s="171">
        <v>15.5</v>
      </c>
      <c r="J284" s="171">
        <v>2.7</v>
      </c>
      <c r="K284" s="171">
        <v>99.75</v>
      </c>
      <c r="L284" s="165">
        <v>97</v>
      </c>
      <c r="M284" s="171">
        <v>3.8</v>
      </c>
      <c r="N284" s="171">
        <v>5.4</v>
      </c>
      <c r="O284" s="171">
        <v>7.7</v>
      </c>
      <c r="P284" s="171">
        <v>5.7</v>
      </c>
      <c r="Q284" s="171">
        <v>-0.1</v>
      </c>
      <c r="R284" s="171">
        <v>0.9</v>
      </c>
      <c r="S284" s="171">
        <v>-1.2</v>
      </c>
      <c r="T284" s="176">
        <v>-1.7</v>
      </c>
      <c r="U284" s="171">
        <v>20.399999999999999</v>
      </c>
      <c r="V284" s="171">
        <v>22.7</v>
      </c>
      <c r="W284" s="171">
        <v>5.5</v>
      </c>
      <c r="X284" s="171">
        <v>-0.4</v>
      </c>
      <c r="Y284" s="68">
        <v>0.02</v>
      </c>
      <c r="Z284" s="68">
        <v>-0.03</v>
      </c>
      <c r="AA284" s="68">
        <v>0.02</v>
      </c>
      <c r="AB284" s="71">
        <v>-0.05</v>
      </c>
      <c r="AC284" s="68">
        <v>154</v>
      </c>
      <c r="AD284" s="68">
        <v>156</v>
      </c>
      <c r="AE284" s="49"/>
    </row>
    <row r="285" spans="1:31" ht="15">
      <c r="A285" s="47">
        <v>265</v>
      </c>
      <c r="B285" s="68" t="s">
        <v>442</v>
      </c>
      <c r="C285" s="68" t="s">
        <v>423</v>
      </c>
      <c r="D285" s="68">
        <v>205660</v>
      </c>
      <c r="E285" s="68">
        <v>150079</v>
      </c>
      <c r="F285" s="68">
        <v>182874</v>
      </c>
      <c r="G285" s="68">
        <v>2</v>
      </c>
      <c r="H285" s="171">
        <v>18.2</v>
      </c>
      <c r="I285" s="171">
        <v>17</v>
      </c>
      <c r="J285" s="171">
        <v>3.1</v>
      </c>
      <c r="K285" s="171">
        <v>99.35</v>
      </c>
      <c r="L285" s="165">
        <v>95.5</v>
      </c>
      <c r="M285" s="171">
        <v>4.7</v>
      </c>
      <c r="N285" s="176">
        <v>6.5</v>
      </c>
      <c r="O285" s="176">
        <v>9.6</v>
      </c>
      <c r="P285" s="176">
        <v>8.1</v>
      </c>
      <c r="Q285" s="171">
        <v>0.4</v>
      </c>
      <c r="R285" s="171">
        <v>0.3</v>
      </c>
      <c r="S285" s="171">
        <v>-0.3</v>
      </c>
      <c r="T285" s="176">
        <v>-1.7</v>
      </c>
      <c r="U285" s="180">
        <v>32.6</v>
      </c>
      <c r="V285" s="176">
        <v>25.7</v>
      </c>
      <c r="W285" s="176">
        <v>14.3</v>
      </c>
      <c r="X285" s="171">
        <v>-0.5</v>
      </c>
      <c r="Y285" s="68">
        <v>0</v>
      </c>
      <c r="Z285" s="68">
        <v>0.04</v>
      </c>
      <c r="AA285" s="68">
        <v>0.01</v>
      </c>
      <c r="AB285" s="71">
        <v>-0.05</v>
      </c>
      <c r="AC285" s="68">
        <v>163</v>
      </c>
      <c r="AD285" s="68">
        <v>161</v>
      </c>
      <c r="AE285" s="49"/>
    </row>
    <row r="286" spans="1:31" ht="15">
      <c r="A286" s="47">
        <v>266</v>
      </c>
      <c r="B286" s="68" t="s">
        <v>442</v>
      </c>
      <c r="C286" s="68" t="s">
        <v>423</v>
      </c>
      <c r="D286" s="68">
        <v>200526</v>
      </c>
      <c r="E286" s="68" t="s">
        <v>435</v>
      </c>
      <c r="F286" s="68">
        <v>165772</v>
      </c>
      <c r="G286" s="68">
        <v>1</v>
      </c>
      <c r="H286" s="171">
        <v>17</v>
      </c>
      <c r="I286" s="171">
        <v>17.2</v>
      </c>
      <c r="J286" s="171">
        <v>2.9</v>
      </c>
      <c r="K286" s="171">
        <v>99.4</v>
      </c>
      <c r="L286" s="165">
        <v>94.5</v>
      </c>
      <c r="M286" s="171">
        <v>4.5</v>
      </c>
      <c r="N286" s="176">
        <v>6.5</v>
      </c>
      <c r="O286" s="171">
        <v>8.1</v>
      </c>
      <c r="P286" s="171">
        <v>5.9</v>
      </c>
      <c r="Q286" s="171">
        <v>0.1</v>
      </c>
      <c r="R286" s="176">
        <v>1.5</v>
      </c>
      <c r="S286" s="171">
        <v>-1.3</v>
      </c>
      <c r="T286" s="171">
        <v>-1.1000000000000001</v>
      </c>
      <c r="U286" s="171">
        <v>15.5</v>
      </c>
      <c r="V286" s="171">
        <v>17.5</v>
      </c>
      <c r="W286" s="171">
        <v>5.9</v>
      </c>
      <c r="X286" s="171">
        <v>0.1</v>
      </c>
      <c r="Y286" s="68">
        <v>0.02</v>
      </c>
      <c r="Z286" s="68">
        <v>-0.03</v>
      </c>
      <c r="AA286" s="69">
        <v>0.04</v>
      </c>
      <c r="AB286" s="71">
        <v>3.2000000000000001E-2</v>
      </c>
      <c r="AC286" s="68">
        <v>158</v>
      </c>
      <c r="AD286" s="69">
        <v>171</v>
      </c>
      <c r="AE286" s="49"/>
    </row>
    <row r="287" spans="1:31" ht="15">
      <c r="A287" s="47">
        <v>267</v>
      </c>
      <c r="B287" s="68" t="s">
        <v>442</v>
      </c>
      <c r="C287" s="68" t="s">
        <v>423</v>
      </c>
      <c r="D287" s="68">
        <v>200712</v>
      </c>
      <c r="E287" s="68">
        <v>170364</v>
      </c>
      <c r="F287" s="68">
        <v>172633</v>
      </c>
      <c r="G287" s="68">
        <v>2</v>
      </c>
      <c r="H287" s="171">
        <v>16.100000000000001</v>
      </c>
      <c r="I287" s="171">
        <v>15.9</v>
      </c>
      <c r="J287" s="171">
        <v>2.5</v>
      </c>
      <c r="K287" s="171">
        <v>99.55</v>
      </c>
      <c r="L287" s="165">
        <v>93.5</v>
      </c>
      <c r="M287" s="171">
        <v>4.5999999999999996</v>
      </c>
      <c r="N287" s="176">
        <v>6.8</v>
      </c>
      <c r="O287" s="178">
        <v>10.1</v>
      </c>
      <c r="P287" s="176">
        <v>8.4</v>
      </c>
      <c r="Q287" s="171">
        <v>-0.1</v>
      </c>
      <c r="R287" s="171">
        <v>0.5</v>
      </c>
      <c r="S287" s="171">
        <v>-1.5</v>
      </c>
      <c r="T287" s="176">
        <v>-1.5</v>
      </c>
      <c r="U287" s="171">
        <v>18.3</v>
      </c>
      <c r="V287" s="171">
        <v>14.3</v>
      </c>
      <c r="W287" s="171">
        <v>8.1</v>
      </c>
      <c r="X287" s="171">
        <v>-0.4</v>
      </c>
      <c r="Y287" s="68">
        <v>0.01</v>
      </c>
      <c r="Z287" s="68">
        <v>-0.05</v>
      </c>
      <c r="AA287" s="69">
        <v>0.04</v>
      </c>
      <c r="AB287" s="71">
        <v>-5.1999999999999998E-2</v>
      </c>
      <c r="AC287" s="68">
        <v>145</v>
      </c>
      <c r="AD287" s="68">
        <v>145</v>
      </c>
      <c r="AE287" s="49"/>
    </row>
    <row r="288" spans="1:31" ht="15">
      <c r="A288" s="47">
        <v>268</v>
      </c>
      <c r="B288" s="68" t="s">
        <v>442</v>
      </c>
      <c r="C288" s="68" t="s">
        <v>423</v>
      </c>
      <c r="D288" s="68">
        <v>200607</v>
      </c>
      <c r="E288" s="68" t="s">
        <v>435</v>
      </c>
      <c r="F288" s="68">
        <v>183116</v>
      </c>
      <c r="G288" s="68">
        <v>1</v>
      </c>
      <c r="H288" s="171">
        <v>16.399999999999999</v>
      </c>
      <c r="I288" s="171">
        <v>15.3</v>
      </c>
      <c r="J288" s="171">
        <v>2.5</v>
      </c>
      <c r="K288" s="171">
        <v>99.9</v>
      </c>
      <c r="L288" s="165">
        <v>92</v>
      </c>
      <c r="M288" s="176">
        <v>4.8</v>
      </c>
      <c r="N288" s="176">
        <v>6.2</v>
      </c>
      <c r="O288" s="176">
        <v>8.6</v>
      </c>
      <c r="P288" s="171">
        <v>6.1</v>
      </c>
      <c r="Q288" s="176">
        <v>0.8</v>
      </c>
      <c r="R288" s="171">
        <v>0.3</v>
      </c>
      <c r="S288" s="171">
        <v>-1.5</v>
      </c>
      <c r="T288" s="171">
        <v>-1.2</v>
      </c>
      <c r="U288" s="171">
        <v>20.9</v>
      </c>
      <c r="V288" s="176">
        <v>24.1</v>
      </c>
      <c r="W288" s="171">
        <v>9.9</v>
      </c>
      <c r="X288" s="171">
        <v>-0.6</v>
      </c>
      <c r="Y288" s="68">
        <v>0.01</v>
      </c>
      <c r="Z288" s="68">
        <v>-0.11</v>
      </c>
      <c r="AA288" s="72">
        <v>0.05</v>
      </c>
      <c r="AB288" s="71">
        <v>-0.05</v>
      </c>
      <c r="AC288" s="68">
        <v>155</v>
      </c>
      <c r="AD288" s="68">
        <v>156</v>
      </c>
      <c r="AE288" s="49"/>
    </row>
    <row r="289" spans="1:31" ht="15">
      <c r="A289" s="47">
        <v>269</v>
      </c>
      <c r="B289" s="68" t="s">
        <v>442</v>
      </c>
      <c r="C289" s="68" t="s">
        <v>424</v>
      </c>
      <c r="D289" s="68">
        <v>202286</v>
      </c>
      <c r="E289" s="68">
        <v>182382</v>
      </c>
      <c r="F289" s="68">
        <v>182225</v>
      </c>
      <c r="G289" s="68">
        <v>1</v>
      </c>
      <c r="H289" s="171">
        <v>16.399999999999999</v>
      </c>
      <c r="I289" s="171">
        <v>13.5</v>
      </c>
      <c r="J289" s="171">
        <v>2.2000000000000002</v>
      </c>
      <c r="K289" s="171">
        <v>99.7</v>
      </c>
      <c r="L289" s="165">
        <v>92</v>
      </c>
      <c r="M289" s="181">
        <v>5.8</v>
      </c>
      <c r="N289" s="181">
        <v>7.4</v>
      </c>
      <c r="O289" s="176">
        <v>9.5</v>
      </c>
      <c r="P289" s="176">
        <v>7.7</v>
      </c>
      <c r="Q289" s="171">
        <v>-0.8</v>
      </c>
      <c r="R289" s="171">
        <v>-0.4</v>
      </c>
      <c r="S289" s="171">
        <v>-0.9</v>
      </c>
      <c r="T289" s="180">
        <v>-2.1</v>
      </c>
      <c r="U289" s="180">
        <v>31.9</v>
      </c>
      <c r="V289" s="178">
        <v>27.7</v>
      </c>
      <c r="W289" s="171">
        <v>13.1</v>
      </c>
      <c r="X289" s="171">
        <v>-0.3</v>
      </c>
      <c r="Y289" s="68">
        <v>0.03</v>
      </c>
      <c r="Z289" s="68">
        <v>0.03</v>
      </c>
      <c r="AA289" s="68">
        <v>0.02</v>
      </c>
      <c r="AB289" s="71">
        <v>-2.7E-2</v>
      </c>
      <c r="AC289" s="72">
        <v>173</v>
      </c>
      <c r="AD289" s="69">
        <v>168</v>
      </c>
      <c r="AE289" s="49"/>
    </row>
    <row r="290" spans="1:31" ht="15.75" thickBot="1">
      <c r="A290" s="143">
        <v>270</v>
      </c>
      <c r="B290" s="133" t="s">
        <v>442</v>
      </c>
      <c r="C290" s="133" t="s">
        <v>423</v>
      </c>
      <c r="D290" s="133">
        <v>200090</v>
      </c>
      <c r="E290" s="133" t="s">
        <v>439</v>
      </c>
      <c r="F290" s="133">
        <v>146963</v>
      </c>
      <c r="G290" s="133">
        <v>2</v>
      </c>
      <c r="H290" s="172">
        <v>17.399999999999999</v>
      </c>
      <c r="I290" s="172">
        <v>16.399999999999999</v>
      </c>
      <c r="J290" s="172">
        <v>2.9</v>
      </c>
      <c r="K290" s="172">
        <v>99.5</v>
      </c>
      <c r="L290" s="166">
        <v>91</v>
      </c>
      <c r="M290" s="172">
        <v>3.8</v>
      </c>
      <c r="N290" s="172">
        <v>4.5</v>
      </c>
      <c r="O290" s="172">
        <v>6.3</v>
      </c>
      <c r="P290" s="172">
        <v>3.5</v>
      </c>
      <c r="Q290" s="172">
        <v>-0.5</v>
      </c>
      <c r="R290" s="172">
        <v>0.3</v>
      </c>
      <c r="S290" s="172">
        <v>-1.2</v>
      </c>
      <c r="T290" s="187">
        <v>-1.8</v>
      </c>
      <c r="U290" s="182">
        <v>26</v>
      </c>
      <c r="V290" s="172">
        <v>20.5</v>
      </c>
      <c r="W290" s="172">
        <v>12.5</v>
      </c>
      <c r="X290" s="172">
        <v>-0.4</v>
      </c>
      <c r="Y290" s="133">
        <v>0.02</v>
      </c>
      <c r="Z290" s="133">
        <v>-0.06</v>
      </c>
      <c r="AA290" s="134">
        <v>0.04</v>
      </c>
      <c r="AB290" s="136">
        <v>-2.8000000000000001E-2</v>
      </c>
      <c r="AC290" s="133">
        <v>161</v>
      </c>
      <c r="AD290" s="133">
        <v>156</v>
      </c>
      <c r="AE290" s="138"/>
    </row>
    <row r="291" spans="1:31" ht="15.75" thickBot="1">
      <c r="A291" s="127" t="s">
        <v>565</v>
      </c>
      <c r="B291" s="128" t="s">
        <v>442</v>
      </c>
      <c r="C291" s="123" t="s">
        <v>423</v>
      </c>
      <c r="D291" s="123">
        <v>203652</v>
      </c>
      <c r="E291" s="123" t="s">
        <v>440</v>
      </c>
      <c r="F291" s="123"/>
      <c r="G291" s="123">
        <v>1</v>
      </c>
      <c r="H291" s="173">
        <v>18.399999999999999</v>
      </c>
      <c r="I291" s="173">
        <v>18.100000000000001</v>
      </c>
      <c r="J291" s="173">
        <v>3.3</v>
      </c>
      <c r="K291" s="173">
        <v>99.25</v>
      </c>
      <c r="L291" s="167">
        <v>89</v>
      </c>
      <c r="M291" s="141">
        <v>3.8</v>
      </c>
      <c r="N291" s="141">
        <v>5.2</v>
      </c>
      <c r="O291" s="141">
        <v>6.7</v>
      </c>
      <c r="P291" s="141">
        <v>5.2</v>
      </c>
      <c r="Q291" s="141">
        <v>-0.4</v>
      </c>
      <c r="R291" s="141">
        <v>0.2</v>
      </c>
      <c r="S291" s="141">
        <v>-0.3</v>
      </c>
      <c r="T291" s="141">
        <v>-0.7</v>
      </c>
      <c r="U291" s="141">
        <v>18.600000000000001</v>
      </c>
      <c r="V291" s="141">
        <v>19.600000000000001</v>
      </c>
      <c r="W291" s="141">
        <v>9.4</v>
      </c>
      <c r="X291" s="141">
        <v>-0.1</v>
      </c>
      <c r="Y291" s="128"/>
      <c r="Z291" s="128"/>
      <c r="AA291" s="128"/>
      <c r="AB291" s="130"/>
      <c r="AC291" s="128">
        <v>148</v>
      </c>
      <c r="AD291" s="128">
        <v>153</v>
      </c>
      <c r="AE291" s="131"/>
    </row>
    <row r="292" spans="1:31" ht="15">
      <c r="A292" s="126">
        <v>272</v>
      </c>
      <c r="B292" s="102" t="s">
        <v>442</v>
      </c>
      <c r="C292" s="102" t="s">
        <v>423</v>
      </c>
      <c r="D292" s="102">
        <v>201223</v>
      </c>
      <c r="E292" s="102">
        <v>180467</v>
      </c>
      <c r="F292" s="102">
        <v>161047</v>
      </c>
      <c r="G292" s="102">
        <v>2</v>
      </c>
      <c r="H292" s="170">
        <v>18.7</v>
      </c>
      <c r="I292" s="170">
        <v>14.7</v>
      </c>
      <c r="J292" s="170">
        <v>2.8</v>
      </c>
      <c r="K292" s="170">
        <v>99.65</v>
      </c>
      <c r="L292" s="164">
        <v>87</v>
      </c>
      <c r="M292" s="184">
        <v>6.7</v>
      </c>
      <c r="N292" s="184">
        <v>8</v>
      </c>
      <c r="O292" s="177">
        <v>9.3000000000000007</v>
      </c>
      <c r="P292" s="177">
        <v>8.1999999999999993</v>
      </c>
      <c r="Q292" s="170">
        <v>0.5</v>
      </c>
      <c r="R292" s="170">
        <v>1.1000000000000001</v>
      </c>
      <c r="S292" s="170">
        <v>-0.2</v>
      </c>
      <c r="T292" s="188">
        <v>-2.5</v>
      </c>
      <c r="U292" s="177">
        <v>27.3</v>
      </c>
      <c r="V292" s="170">
        <v>19.7</v>
      </c>
      <c r="W292" s="170">
        <v>9.4</v>
      </c>
      <c r="X292" s="170">
        <v>-0.2</v>
      </c>
      <c r="Y292" s="102">
        <v>0.02</v>
      </c>
      <c r="Z292" s="102">
        <v>-7.0000000000000007E-2</v>
      </c>
      <c r="AA292" s="104">
        <v>0.04</v>
      </c>
      <c r="AB292" s="107">
        <v>-5.7000000000000002E-2</v>
      </c>
      <c r="AC292" s="102">
        <v>158</v>
      </c>
      <c r="AD292" s="102">
        <v>158</v>
      </c>
      <c r="AE292" s="108"/>
    </row>
    <row r="293" spans="1:31" ht="15.75" thickBot="1">
      <c r="A293" s="143">
        <v>273</v>
      </c>
      <c r="B293" s="133" t="s">
        <v>442</v>
      </c>
      <c r="C293" s="133" t="s">
        <v>423</v>
      </c>
      <c r="D293" s="133">
        <v>202565</v>
      </c>
      <c r="E293" s="133">
        <v>173785</v>
      </c>
      <c r="F293" s="133">
        <v>181374</v>
      </c>
      <c r="G293" s="133">
        <v>2</v>
      </c>
      <c r="H293" s="172">
        <v>18.2</v>
      </c>
      <c r="I293" s="172">
        <v>15.3</v>
      </c>
      <c r="J293" s="172">
        <v>2.8</v>
      </c>
      <c r="K293" s="172">
        <v>99.2</v>
      </c>
      <c r="L293" s="166">
        <v>86</v>
      </c>
      <c r="M293" s="172">
        <v>3.6</v>
      </c>
      <c r="N293" s="172">
        <v>4.2</v>
      </c>
      <c r="O293" s="172">
        <v>4.0999999999999996</v>
      </c>
      <c r="P293" s="172">
        <v>1.4</v>
      </c>
      <c r="Q293" s="172">
        <v>0.4</v>
      </c>
      <c r="R293" s="172">
        <v>1.3</v>
      </c>
      <c r="S293" s="172">
        <v>-0.9</v>
      </c>
      <c r="T293" s="172">
        <v>-0.2</v>
      </c>
      <c r="U293" s="172">
        <v>24.3</v>
      </c>
      <c r="V293" s="172">
        <v>23.2</v>
      </c>
      <c r="W293" s="172">
        <v>8.8000000000000007</v>
      </c>
      <c r="X293" s="172">
        <v>0.1</v>
      </c>
      <c r="Y293" s="133">
        <v>0.02</v>
      </c>
      <c r="Z293" s="133">
        <v>-0.04</v>
      </c>
      <c r="AA293" s="133">
        <v>0.02</v>
      </c>
      <c r="AB293" s="136">
        <v>-0.02</v>
      </c>
      <c r="AC293" s="133">
        <v>147</v>
      </c>
      <c r="AD293" s="133">
        <v>154</v>
      </c>
      <c r="AE293" s="138"/>
    </row>
    <row r="294" spans="1:31" ht="15.75" thickBot="1">
      <c r="A294" s="127" t="s">
        <v>566</v>
      </c>
      <c r="B294" s="128" t="s">
        <v>442</v>
      </c>
      <c r="C294" s="123" t="s">
        <v>423</v>
      </c>
      <c r="D294" s="123">
        <v>204629</v>
      </c>
      <c r="E294" s="123" t="s">
        <v>440</v>
      </c>
      <c r="F294" s="123"/>
      <c r="G294" s="123">
        <v>1</v>
      </c>
      <c r="H294" s="173">
        <v>16.899999999999999</v>
      </c>
      <c r="I294" s="173">
        <v>16.899999999999999</v>
      </c>
      <c r="J294" s="173">
        <v>2.9</v>
      </c>
      <c r="K294" s="173">
        <v>99.4</v>
      </c>
      <c r="L294" s="167">
        <v>81.5</v>
      </c>
      <c r="M294" s="141">
        <v>3.6</v>
      </c>
      <c r="N294" s="141">
        <v>4.8</v>
      </c>
      <c r="O294" s="141">
        <v>5.5</v>
      </c>
      <c r="P294" s="141">
        <v>3.6</v>
      </c>
      <c r="Q294" s="141">
        <v>-0.7</v>
      </c>
      <c r="R294" s="141">
        <v>-0.3</v>
      </c>
      <c r="S294" s="141">
        <v>-1.1000000000000001</v>
      </c>
      <c r="T294" s="141">
        <v>-0.8</v>
      </c>
      <c r="U294" s="141">
        <v>23.4</v>
      </c>
      <c r="V294" s="141">
        <v>22.9</v>
      </c>
      <c r="W294" s="141">
        <v>13.2</v>
      </c>
      <c r="X294" s="141">
        <v>0.5</v>
      </c>
      <c r="Y294" s="128"/>
      <c r="Z294" s="128"/>
      <c r="AA294" s="128"/>
      <c r="AB294" s="130"/>
      <c r="AC294" s="128">
        <v>161</v>
      </c>
      <c r="AD294" s="128">
        <v>159</v>
      </c>
      <c r="AE294" s="131"/>
    </row>
    <row r="295" spans="1:31" ht="15">
      <c r="A295" s="126">
        <v>275</v>
      </c>
      <c r="B295" s="102" t="s">
        <v>442</v>
      </c>
      <c r="C295" s="102" t="s">
        <v>424</v>
      </c>
      <c r="D295" s="102">
        <v>200742</v>
      </c>
      <c r="E295" s="102">
        <v>180076</v>
      </c>
      <c r="F295" s="102">
        <v>170941</v>
      </c>
      <c r="G295" s="102">
        <v>2</v>
      </c>
      <c r="H295" s="170">
        <v>19.3</v>
      </c>
      <c r="I295" s="170">
        <v>17.5</v>
      </c>
      <c r="J295" s="170">
        <v>3.4</v>
      </c>
      <c r="K295" s="170">
        <v>99.1</v>
      </c>
      <c r="L295" s="164">
        <v>86.5</v>
      </c>
      <c r="M295" s="183">
        <v>6.2</v>
      </c>
      <c r="N295" s="185">
        <v>7.8</v>
      </c>
      <c r="O295" s="177">
        <v>9.1</v>
      </c>
      <c r="P295" s="177">
        <v>7.7</v>
      </c>
      <c r="Q295" s="170">
        <v>0.5</v>
      </c>
      <c r="R295" s="170">
        <v>0</v>
      </c>
      <c r="S295" s="170">
        <v>0</v>
      </c>
      <c r="T295" s="170">
        <v>-1.1000000000000001</v>
      </c>
      <c r="U295" s="170">
        <v>23</v>
      </c>
      <c r="V295" s="170">
        <v>18.8</v>
      </c>
      <c r="W295" s="170">
        <v>12.3</v>
      </c>
      <c r="X295" s="170">
        <v>-0.6</v>
      </c>
      <c r="Y295" s="102">
        <v>0.01</v>
      </c>
      <c r="Z295" s="102">
        <v>0.01</v>
      </c>
      <c r="AA295" s="102">
        <v>0.03</v>
      </c>
      <c r="AB295" s="107">
        <v>4.8000000000000001E-2</v>
      </c>
      <c r="AC295" s="102">
        <v>154</v>
      </c>
      <c r="AD295" s="102">
        <v>161</v>
      </c>
      <c r="AE295" s="108"/>
    </row>
    <row r="296" spans="1:31" ht="15">
      <c r="A296" s="47">
        <v>276</v>
      </c>
      <c r="B296" s="68" t="s">
        <v>442</v>
      </c>
      <c r="C296" s="68" t="s">
        <v>423</v>
      </c>
      <c r="D296" s="68">
        <v>201425</v>
      </c>
      <c r="E296" s="68">
        <v>181451</v>
      </c>
      <c r="F296" s="68">
        <v>170583</v>
      </c>
      <c r="G296" s="68">
        <v>2</v>
      </c>
      <c r="H296" s="171">
        <v>18.7</v>
      </c>
      <c r="I296" s="171">
        <v>16.100000000000001</v>
      </c>
      <c r="J296" s="171">
        <v>3</v>
      </c>
      <c r="K296" s="171">
        <v>99.65</v>
      </c>
      <c r="L296" s="165">
        <v>87</v>
      </c>
      <c r="M296" s="181">
        <v>6</v>
      </c>
      <c r="N296" s="176">
        <v>6.7</v>
      </c>
      <c r="O296" s="176">
        <v>8.6</v>
      </c>
      <c r="P296" s="171">
        <v>6.8</v>
      </c>
      <c r="Q296" s="171">
        <v>-0.3</v>
      </c>
      <c r="R296" s="171">
        <v>0.7</v>
      </c>
      <c r="S296" s="171">
        <v>-0.3</v>
      </c>
      <c r="T296" s="171">
        <v>-1</v>
      </c>
      <c r="U296" s="171">
        <v>21.3</v>
      </c>
      <c r="V296" s="171">
        <v>21.3</v>
      </c>
      <c r="W296" s="171">
        <v>7.9</v>
      </c>
      <c r="X296" s="171">
        <v>-0.3</v>
      </c>
      <c r="Y296" s="68">
        <v>0.01</v>
      </c>
      <c r="Z296" s="68">
        <v>-0.01</v>
      </c>
      <c r="AA296" s="72">
        <v>0.05</v>
      </c>
      <c r="AB296" s="71">
        <v>0.05</v>
      </c>
      <c r="AC296" s="68">
        <v>161</v>
      </c>
      <c r="AD296" s="69">
        <v>172</v>
      </c>
      <c r="AE296" s="49"/>
    </row>
    <row r="297" spans="1:31" ht="15">
      <c r="A297" s="47">
        <v>277</v>
      </c>
      <c r="B297" s="68" t="s">
        <v>442</v>
      </c>
      <c r="C297" s="68" t="s">
        <v>423</v>
      </c>
      <c r="D297" s="68">
        <v>205692</v>
      </c>
      <c r="E297" s="68">
        <v>170364</v>
      </c>
      <c r="F297" s="68">
        <v>170465</v>
      </c>
      <c r="G297" s="68">
        <v>2</v>
      </c>
      <c r="H297" s="171">
        <v>17.399999999999999</v>
      </c>
      <c r="I297" s="171">
        <v>16.5</v>
      </c>
      <c r="J297" s="171">
        <v>2.9</v>
      </c>
      <c r="K297" s="171">
        <v>99.6</v>
      </c>
      <c r="L297" s="165">
        <v>83.5</v>
      </c>
      <c r="M297" s="171">
        <v>4.3</v>
      </c>
      <c r="N297" s="171">
        <v>5.6</v>
      </c>
      <c r="O297" s="171">
        <v>6.7</v>
      </c>
      <c r="P297" s="171">
        <v>5.9</v>
      </c>
      <c r="Q297" s="171">
        <v>0.2</v>
      </c>
      <c r="R297" s="171">
        <v>0</v>
      </c>
      <c r="S297" s="171">
        <v>-1.1000000000000001</v>
      </c>
      <c r="T297" s="171">
        <v>-0.8</v>
      </c>
      <c r="U297" s="171">
        <v>17.899999999999999</v>
      </c>
      <c r="V297" s="171">
        <v>14.6</v>
      </c>
      <c r="W297" s="171">
        <v>9.1</v>
      </c>
      <c r="X297" s="171">
        <v>-0.3</v>
      </c>
      <c r="Y297" s="68">
        <v>0.03</v>
      </c>
      <c r="Z297" s="68">
        <v>0.03</v>
      </c>
      <c r="AA297" s="69">
        <v>0.04</v>
      </c>
      <c r="AB297" s="71">
        <v>3.9E-2</v>
      </c>
      <c r="AC297" s="68">
        <v>151</v>
      </c>
      <c r="AD297" s="68">
        <v>153</v>
      </c>
      <c r="AE297" s="49"/>
    </row>
    <row r="298" spans="1:31" ht="15">
      <c r="A298" s="47">
        <v>278</v>
      </c>
      <c r="B298" s="68" t="s">
        <v>442</v>
      </c>
      <c r="C298" s="68" t="s">
        <v>424</v>
      </c>
      <c r="D298" s="68">
        <v>202577</v>
      </c>
      <c r="E298" s="68">
        <v>180083</v>
      </c>
      <c r="F298" s="68">
        <v>182449</v>
      </c>
      <c r="G298" s="68">
        <v>2</v>
      </c>
      <c r="H298" s="171">
        <v>16.5</v>
      </c>
      <c r="I298" s="171">
        <v>14.3</v>
      </c>
      <c r="J298" s="171">
        <v>2.4</v>
      </c>
      <c r="K298" s="171">
        <v>99.55</v>
      </c>
      <c r="L298" s="165">
        <v>82</v>
      </c>
      <c r="M298" s="171">
        <v>4.0999999999999996</v>
      </c>
      <c r="N298" s="171">
        <v>4.7</v>
      </c>
      <c r="O298" s="171">
        <v>6.3</v>
      </c>
      <c r="P298" s="171">
        <v>5.3</v>
      </c>
      <c r="Q298" s="178">
        <v>1.4</v>
      </c>
      <c r="R298" s="178">
        <v>2</v>
      </c>
      <c r="S298" s="171">
        <v>-1.5</v>
      </c>
      <c r="T298" s="180">
        <v>-2.2999999999999998</v>
      </c>
      <c r="U298" s="171">
        <v>10.7</v>
      </c>
      <c r="V298" s="171">
        <v>7.8</v>
      </c>
      <c r="W298" s="171">
        <v>10.5</v>
      </c>
      <c r="X298" s="171">
        <v>-0.7</v>
      </c>
      <c r="Y298" s="73">
        <v>0.06</v>
      </c>
      <c r="Z298" s="70">
        <v>0.04</v>
      </c>
      <c r="AA298" s="74">
        <v>0.06</v>
      </c>
      <c r="AB298" s="71">
        <v>2.3E-2</v>
      </c>
      <c r="AC298" s="68">
        <v>143</v>
      </c>
      <c r="AD298" s="68">
        <v>158</v>
      </c>
      <c r="AE298" s="49"/>
    </row>
    <row r="299" spans="1:31" ht="15">
      <c r="A299" s="47">
        <v>279</v>
      </c>
      <c r="B299" s="68" t="s">
        <v>442</v>
      </c>
      <c r="C299" s="68" t="s">
        <v>424</v>
      </c>
      <c r="D299" s="68">
        <v>205720</v>
      </c>
      <c r="E299" s="68">
        <v>180625</v>
      </c>
      <c r="F299" s="68">
        <v>160067</v>
      </c>
      <c r="G299" s="68">
        <v>2</v>
      </c>
      <c r="H299" s="171">
        <v>17.100000000000001</v>
      </c>
      <c r="I299" s="171">
        <v>16.3</v>
      </c>
      <c r="J299" s="171">
        <v>2.8</v>
      </c>
      <c r="K299" s="171">
        <v>99.35</v>
      </c>
      <c r="L299" s="165">
        <v>84</v>
      </c>
      <c r="M299" s="171">
        <v>3.5</v>
      </c>
      <c r="N299" s="171">
        <v>4.0999999999999996</v>
      </c>
      <c r="O299" s="171">
        <v>6.5</v>
      </c>
      <c r="P299" s="171">
        <v>5.3</v>
      </c>
      <c r="Q299" s="171">
        <v>0.6</v>
      </c>
      <c r="R299" s="171">
        <v>0.6</v>
      </c>
      <c r="S299" s="171">
        <v>-0.8</v>
      </c>
      <c r="T299" s="178">
        <v>-1.8</v>
      </c>
      <c r="U299" s="171">
        <v>15.6</v>
      </c>
      <c r="V299" s="171">
        <v>17.8</v>
      </c>
      <c r="W299" s="171">
        <v>10.7</v>
      </c>
      <c r="X299" s="171">
        <v>-0.7</v>
      </c>
      <c r="Y299" s="68">
        <v>0.03</v>
      </c>
      <c r="Z299" s="68">
        <v>0.03</v>
      </c>
      <c r="AA299" s="68">
        <v>0.03</v>
      </c>
      <c r="AB299" s="71">
        <v>4.1000000000000002E-2</v>
      </c>
      <c r="AC299" s="68">
        <v>152</v>
      </c>
      <c r="AD299" s="68">
        <v>161</v>
      </c>
      <c r="AE299" s="49"/>
    </row>
    <row r="300" spans="1:31" ht="15">
      <c r="A300" s="47">
        <v>280</v>
      </c>
      <c r="B300" s="68" t="s">
        <v>442</v>
      </c>
      <c r="C300" s="68" t="s">
        <v>424</v>
      </c>
      <c r="D300" s="68">
        <v>200126</v>
      </c>
      <c r="E300" s="68" t="s">
        <v>437</v>
      </c>
      <c r="F300" s="68">
        <v>156779</v>
      </c>
      <c r="G300" s="68">
        <v>2</v>
      </c>
      <c r="H300" s="171">
        <v>17.2</v>
      </c>
      <c r="I300" s="171">
        <v>16.5</v>
      </c>
      <c r="J300" s="171">
        <v>2.8</v>
      </c>
      <c r="K300" s="171">
        <v>99.5</v>
      </c>
      <c r="L300" s="165">
        <v>80.5</v>
      </c>
      <c r="M300" s="171">
        <v>3.9</v>
      </c>
      <c r="N300" s="171">
        <v>3.9</v>
      </c>
      <c r="O300" s="171">
        <v>3.6</v>
      </c>
      <c r="P300" s="171">
        <v>1.2</v>
      </c>
      <c r="Q300" s="171">
        <v>0.6</v>
      </c>
      <c r="R300" s="180">
        <v>2.8</v>
      </c>
      <c r="S300" s="171">
        <v>-0.9</v>
      </c>
      <c r="T300" s="178">
        <v>-1.8</v>
      </c>
      <c r="U300" s="171">
        <v>24</v>
      </c>
      <c r="V300" s="171">
        <v>19.5</v>
      </c>
      <c r="W300" s="176">
        <v>15.5</v>
      </c>
      <c r="X300" s="171">
        <v>-0.4</v>
      </c>
      <c r="Y300" s="69">
        <v>0.04</v>
      </c>
      <c r="Z300" s="68">
        <v>-0.02</v>
      </c>
      <c r="AA300" s="72">
        <v>0.05</v>
      </c>
      <c r="AB300" s="77">
        <v>6.4000000000000001E-2</v>
      </c>
      <c r="AC300" s="69">
        <v>164</v>
      </c>
      <c r="AD300" s="72">
        <v>182</v>
      </c>
      <c r="AE300" s="49"/>
    </row>
    <row r="301" spans="1:31" ht="15">
      <c r="A301" s="47">
        <v>281</v>
      </c>
      <c r="B301" s="68" t="s">
        <v>442</v>
      </c>
      <c r="C301" s="68" t="s">
        <v>423</v>
      </c>
      <c r="D301" s="68">
        <v>200271</v>
      </c>
      <c r="E301" s="68" t="s">
        <v>437</v>
      </c>
      <c r="F301" s="68">
        <v>174391</v>
      </c>
      <c r="G301" s="68">
        <v>2</v>
      </c>
      <c r="H301" s="171">
        <v>18.899999999999999</v>
      </c>
      <c r="I301" s="171">
        <v>16.100000000000001</v>
      </c>
      <c r="J301" s="171">
        <v>3</v>
      </c>
      <c r="K301" s="171">
        <v>99.4</v>
      </c>
      <c r="L301" s="165">
        <v>79.5</v>
      </c>
      <c r="M301" s="171">
        <v>4.5</v>
      </c>
      <c r="N301" s="171">
        <v>4.5</v>
      </c>
      <c r="O301" s="171">
        <v>5.6</v>
      </c>
      <c r="P301" s="171">
        <v>4.3</v>
      </c>
      <c r="Q301" s="171">
        <v>0.6</v>
      </c>
      <c r="R301" s="176">
        <v>1.8</v>
      </c>
      <c r="S301" s="171">
        <v>-0.7</v>
      </c>
      <c r="T301" s="171">
        <v>-0.8</v>
      </c>
      <c r="U301" s="171">
        <v>16.3</v>
      </c>
      <c r="V301" s="171">
        <v>17</v>
      </c>
      <c r="W301" s="176">
        <v>15.3</v>
      </c>
      <c r="X301" s="171">
        <v>-0.6</v>
      </c>
      <c r="Y301" s="74">
        <v>0.08</v>
      </c>
      <c r="Z301" s="70">
        <v>0.05</v>
      </c>
      <c r="AA301" s="69">
        <v>0.04</v>
      </c>
      <c r="AB301" s="77">
        <v>6.4000000000000001E-2</v>
      </c>
      <c r="AC301" s="68">
        <v>147</v>
      </c>
      <c r="AD301" s="68">
        <v>166</v>
      </c>
      <c r="AE301" s="49"/>
    </row>
    <row r="302" spans="1:31" ht="15">
      <c r="A302" s="47">
        <v>282</v>
      </c>
      <c r="B302" s="68" t="s">
        <v>442</v>
      </c>
      <c r="C302" s="68" t="s">
        <v>424</v>
      </c>
      <c r="D302" s="68">
        <v>201296</v>
      </c>
      <c r="E302" s="68">
        <v>180121</v>
      </c>
      <c r="F302" s="68" t="s">
        <v>436</v>
      </c>
      <c r="G302" s="68">
        <v>1</v>
      </c>
      <c r="H302" s="171">
        <v>17.3</v>
      </c>
      <c r="I302" s="171">
        <v>19.899999999999999</v>
      </c>
      <c r="J302" s="171">
        <v>3.5</v>
      </c>
      <c r="K302" s="171">
        <v>99.45</v>
      </c>
      <c r="L302" s="165">
        <v>85</v>
      </c>
      <c r="M302" s="171">
        <v>4.5</v>
      </c>
      <c r="N302" s="176">
        <v>6.2</v>
      </c>
      <c r="O302" s="171">
        <v>6.3</v>
      </c>
      <c r="P302" s="171">
        <v>3.7</v>
      </c>
      <c r="Q302" s="171">
        <v>0.4</v>
      </c>
      <c r="R302" s="171">
        <v>0.4</v>
      </c>
      <c r="S302" s="171">
        <v>-1</v>
      </c>
      <c r="T302" s="171">
        <v>-0.4</v>
      </c>
      <c r="U302" s="176">
        <v>26.6</v>
      </c>
      <c r="V302" s="176">
        <v>26.3</v>
      </c>
      <c r="W302" s="171">
        <v>10.4</v>
      </c>
      <c r="X302" s="171">
        <v>-0.5</v>
      </c>
      <c r="Y302" s="68">
        <v>0.01</v>
      </c>
      <c r="Z302" s="68">
        <v>0.01</v>
      </c>
      <c r="AA302" s="68">
        <v>0.03</v>
      </c>
      <c r="AB302" s="71">
        <v>-2.3E-2</v>
      </c>
      <c r="AC302" s="68">
        <v>158</v>
      </c>
      <c r="AD302" s="68">
        <v>159</v>
      </c>
      <c r="AE302" s="49"/>
    </row>
    <row r="303" spans="1:31" ht="15">
      <c r="A303" s="47">
        <v>283</v>
      </c>
      <c r="B303" s="68" t="s">
        <v>442</v>
      </c>
      <c r="C303" s="68" t="s">
        <v>423</v>
      </c>
      <c r="D303" s="68">
        <v>200983</v>
      </c>
      <c r="E303" s="68">
        <v>180076</v>
      </c>
      <c r="F303" s="68">
        <v>164109</v>
      </c>
      <c r="G303" s="68">
        <v>2</v>
      </c>
      <c r="H303" s="171">
        <v>17.2</v>
      </c>
      <c r="I303" s="171">
        <v>17.399999999999999</v>
      </c>
      <c r="J303" s="171">
        <v>3</v>
      </c>
      <c r="K303" s="171">
        <v>99.6</v>
      </c>
      <c r="L303" s="165">
        <v>81.5</v>
      </c>
      <c r="M303" s="179">
        <v>6.3</v>
      </c>
      <c r="N303" s="179">
        <v>8.1</v>
      </c>
      <c r="O303" s="178">
        <v>10.6</v>
      </c>
      <c r="P303" s="180">
        <v>10.5</v>
      </c>
      <c r="Q303" s="171">
        <v>-0.2</v>
      </c>
      <c r="R303" s="171">
        <v>0.1</v>
      </c>
      <c r="S303" s="171">
        <v>-0.9</v>
      </c>
      <c r="T303" s="171">
        <v>-0.7</v>
      </c>
      <c r="U303" s="171">
        <v>22.2</v>
      </c>
      <c r="V303" s="171">
        <v>22.2</v>
      </c>
      <c r="W303" s="171">
        <v>11.6</v>
      </c>
      <c r="X303" s="171">
        <v>0.2</v>
      </c>
      <c r="Y303" s="68">
        <v>0.02</v>
      </c>
      <c r="Z303" s="70">
        <v>0.09</v>
      </c>
      <c r="AA303" s="69">
        <v>0.04</v>
      </c>
      <c r="AB303" s="71">
        <v>2.4E-2</v>
      </c>
      <c r="AC303" s="69">
        <v>164</v>
      </c>
      <c r="AD303" s="69">
        <v>171</v>
      </c>
      <c r="AE303" s="49"/>
    </row>
    <row r="304" spans="1:31" ht="15">
      <c r="A304" s="47">
        <v>284</v>
      </c>
      <c r="B304" s="68" t="s">
        <v>442</v>
      </c>
      <c r="C304" s="68" t="s">
        <v>423</v>
      </c>
      <c r="D304" s="68">
        <v>201907</v>
      </c>
      <c r="E304" s="68">
        <v>181788</v>
      </c>
      <c r="F304" s="68">
        <v>173611</v>
      </c>
      <c r="G304" s="68">
        <v>2</v>
      </c>
      <c r="H304" s="171">
        <v>18.100000000000001</v>
      </c>
      <c r="I304" s="171">
        <v>17.7</v>
      </c>
      <c r="J304" s="171">
        <v>3.2</v>
      </c>
      <c r="K304" s="171">
        <v>99.5</v>
      </c>
      <c r="L304" s="165">
        <v>84.5</v>
      </c>
      <c r="M304" s="176">
        <v>5.0999999999999996</v>
      </c>
      <c r="N304" s="176">
        <v>6</v>
      </c>
      <c r="O304" s="171">
        <v>7.8</v>
      </c>
      <c r="P304" s="171">
        <v>7.1</v>
      </c>
      <c r="Q304" s="171">
        <v>-0.5</v>
      </c>
      <c r="R304" s="171">
        <v>-0.8</v>
      </c>
      <c r="S304" s="171">
        <v>-1.2</v>
      </c>
      <c r="T304" s="171">
        <v>-0.6</v>
      </c>
      <c r="U304" s="171">
        <v>22.7</v>
      </c>
      <c r="V304" s="176">
        <v>24.4</v>
      </c>
      <c r="W304" s="171">
        <v>8.1999999999999993</v>
      </c>
      <c r="X304" s="171">
        <v>0</v>
      </c>
      <c r="Y304" s="68">
        <v>0.03</v>
      </c>
      <c r="Z304" s="68">
        <v>0.03</v>
      </c>
      <c r="AA304" s="68">
        <v>0</v>
      </c>
      <c r="AB304" s="71">
        <v>-2.3E-2</v>
      </c>
      <c r="AC304" s="69">
        <v>165</v>
      </c>
      <c r="AD304" s="68">
        <v>157</v>
      </c>
      <c r="AE304" s="49"/>
    </row>
    <row r="305" spans="1:31" ht="15">
      <c r="A305" s="47">
        <v>285</v>
      </c>
      <c r="B305" s="68" t="s">
        <v>442</v>
      </c>
      <c r="C305" s="68"/>
      <c r="D305" s="68">
        <v>204538</v>
      </c>
      <c r="E305" s="68" t="s">
        <v>440</v>
      </c>
      <c r="F305" s="68"/>
      <c r="G305" s="68">
        <v>1</v>
      </c>
      <c r="H305" s="171">
        <v>17.3</v>
      </c>
      <c r="I305" s="171">
        <v>16.5</v>
      </c>
      <c r="J305" s="171">
        <v>2.9</v>
      </c>
      <c r="K305" s="171">
        <v>99.45</v>
      </c>
      <c r="L305" s="165">
        <v>83</v>
      </c>
      <c r="M305" s="171">
        <v>4.2</v>
      </c>
      <c r="N305" s="171">
        <v>5.8</v>
      </c>
      <c r="O305" s="171">
        <v>6.5</v>
      </c>
      <c r="P305" s="171">
        <v>4.8</v>
      </c>
      <c r="Q305" s="171">
        <v>-0.5</v>
      </c>
      <c r="R305" s="171">
        <v>-0.1</v>
      </c>
      <c r="S305" s="171">
        <v>-0.8</v>
      </c>
      <c r="T305" s="171">
        <v>-1.1000000000000001</v>
      </c>
      <c r="U305" s="171">
        <v>21.7</v>
      </c>
      <c r="V305" s="171">
        <v>20.9</v>
      </c>
      <c r="W305" s="176">
        <v>14.3</v>
      </c>
      <c r="X305" s="171">
        <v>-0.3</v>
      </c>
      <c r="Y305" s="68"/>
      <c r="Z305" s="68"/>
      <c r="AA305" s="68"/>
      <c r="AB305" s="71"/>
      <c r="AC305" s="68">
        <v>158</v>
      </c>
      <c r="AD305" s="68">
        <v>159</v>
      </c>
      <c r="AE305" s="49"/>
    </row>
    <row r="306" spans="1:31" ht="15.75" thickBot="1">
      <c r="A306" s="143">
        <v>286</v>
      </c>
      <c r="B306" s="133" t="s">
        <v>442</v>
      </c>
      <c r="C306" s="133" t="s">
        <v>424</v>
      </c>
      <c r="D306" s="133">
        <v>200838</v>
      </c>
      <c r="E306" s="133">
        <v>180076</v>
      </c>
      <c r="F306" s="133">
        <v>171956</v>
      </c>
      <c r="G306" s="133">
        <v>2</v>
      </c>
      <c r="H306" s="172">
        <v>17.7</v>
      </c>
      <c r="I306" s="172">
        <v>16.3</v>
      </c>
      <c r="J306" s="172">
        <v>2.9</v>
      </c>
      <c r="K306" s="172">
        <v>99.6</v>
      </c>
      <c r="L306" s="166">
        <v>85.5</v>
      </c>
      <c r="M306" s="172">
        <v>3.9</v>
      </c>
      <c r="N306" s="172">
        <v>4.9000000000000004</v>
      </c>
      <c r="O306" s="172">
        <v>6.5</v>
      </c>
      <c r="P306" s="172">
        <v>6.2</v>
      </c>
      <c r="Q306" s="172">
        <v>-0.2</v>
      </c>
      <c r="R306" s="172">
        <v>-0.4</v>
      </c>
      <c r="S306" s="172">
        <v>-0.6</v>
      </c>
      <c r="T306" s="187">
        <v>-2</v>
      </c>
      <c r="U306" s="172">
        <v>19.600000000000001</v>
      </c>
      <c r="V306" s="172">
        <v>16.2</v>
      </c>
      <c r="W306" s="172">
        <v>13.6</v>
      </c>
      <c r="X306" s="172">
        <v>-0.5</v>
      </c>
      <c r="Y306" s="133">
        <v>0.01</v>
      </c>
      <c r="Z306" s="133">
        <v>0.02</v>
      </c>
      <c r="AA306" s="134">
        <v>0.04</v>
      </c>
      <c r="AB306" s="136">
        <v>3.2000000000000001E-2</v>
      </c>
      <c r="AC306" s="133">
        <v>154</v>
      </c>
      <c r="AD306" s="133">
        <v>154</v>
      </c>
      <c r="AE306" s="138"/>
    </row>
    <row r="307" spans="1:31" ht="15.75" thickBot="1">
      <c r="A307" s="127" t="s">
        <v>567</v>
      </c>
      <c r="B307" s="128" t="s">
        <v>442</v>
      </c>
      <c r="C307" s="123" t="s">
        <v>423</v>
      </c>
      <c r="D307" s="123">
        <v>202689</v>
      </c>
      <c r="E307" s="123">
        <v>183537</v>
      </c>
      <c r="F307" s="123">
        <v>180377</v>
      </c>
      <c r="G307" s="123">
        <v>2</v>
      </c>
      <c r="H307" s="173">
        <v>18.100000000000001</v>
      </c>
      <c r="I307" s="173">
        <v>15.2</v>
      </c>
      <c r="J307" s="173">
        <v>2.8</v>
      </c>
      <c r="K307" s="173">
        <v>99.45</v>
      </c>
      <c r="L307" s="167">
        <v>83.5</v>
      </c>
      <c r="M307" s="142">
        <v>5</v>
      </c>
      <c r="N307" s="141">
        <v>5.8</v>
      </c>
      <c r="O307" s="141">
        <v>7.4</v>
      </c>
      <c r="P307" s="142">
        <v>8</v>
      </c>
      <c r="Q307" s="141">
        <v>0</v>
      </c>
      <c r="R307" s="141">
        <v>0.9</v>
      </c>
      <c r="S307" s="141">
        <v>-0.5</v>
      </c>
      <c r="T307" s="141">
        <v>-1.3</v>
      </c>
      <c r="U307" s="141">
        <v>11.8</v>
      </c>
      <c r="V307" s="141">
        <v>12.1</v>
      </c>
      <c r="W307" s="141">
        <v>7.3</v>
      </c>
      <c r="X307" s="141">
        <v>-0.5</v>
      </c>
      <c r="Y307" s="149">
        <v>0.05</v>
      </c>
      <c r="Z307" s="128">
        <v>0</v>
      </c>
      <c r="AA307" s="129">
        <v>0.04</v>
      </c>
      <c r="AB307" s="130">
        <v>0.05</v>
      </c>
      <c r="AC307" s="128">
        <v>146</v>
      </c>
      <c r="AD307" s="128">
        <v>158</v>
      </c>
      <c r="AE307" s="131"/>
    </row>
    <row r="308" spans="1:31" ht="15">
      <c r="A308" s="126">
        <v>288</v>
      </c>
      <c r="B308" s="102" t="s">
        <v>442</v>
      </c>
      <c r="C308" s="102" t="s">
        <v>423</v>
      </c>
      <c r="D308" s="102">
        <v>201775</v>
      </c>
      <c r="E308" s="102">
        <v>170364</v>
      </c>
      <c r="F308" s="102">
        <v>152223</v>
      </c>
      <c r="G308" s="102">
        <v>2</v>
      </c>
      <c r="H308" s="170">
        <v>17.3</v>
      </c>
      <c r="I308" s="170">
        <v>15.2</v>
      </c>
      <c r="J308" s="170">
        <v>2.6</v>
      </c>
      <c r="K308" s="170">
        <v>99.9</v>
      </c>
      <c r="L308" s="164">
        <v>86</v>
      </c>
      <c r="M308" s="170">
        <v>3.5</v>
      </c>
      <c r="N308" s="170">
        <v>4.3</v>
      </c>
      <c r="O308" s="170">
        <v>6.3</v>
      </c>
      <c r="P308" s="170">
        <v>6.6</v>
      </c>
      <c r="Q308" s="170">
        <v>0.2</v>
      </c>
      <c r="R308" s="170">
        <v>0.6</v>
      </c>
      <c r="S308" s="170">
        <v>-1.4</v>
      </c>
      <c r="T308" s="170">
        <v>-0.1</v>
      </c>
      <c r="U308" s="170">
        <v>12.9</v>
      </c>
      <c r="V308" s="170">
        <v>16.600000000000001</v>
      </c>
      <c r="W308" s="170">
        <v>11.1</v>
      </c>
      <c r="X308" s="170">
        <v>-0.1</v>
      </c>
      <c r="Y308" s="102">
        <v>0.01</v>
      </c>
      <c r="Z308" s="102">
        <v>-0.03</v>
      </c>
      <c r="AA308" s="104">
        <v>0.04</v>
      </c>
      <c r="AB308" s="107">
        <v>-3.5000000000000003E-2</v>
      </c>
      <c r="AC308" s="102">
        <v>136</v>
      </c>
      <c r="AD308" s="102">
        <v>140</v>
      </c>
      <c r="AE308" s="108"/>
    </row>
    <row r="309" spans="1:31" ht="15">
      <c r="A309" s="47">
        <v>289</v>
      </c>
      <c r="B309" s="68" t="s">
        <v>442</v>
      </c>
      <c r="C309" s="68" t="s">
        <v>423</v>
      </c>
      <c r="D309" s="68">
        <v>201701</v>
      </c>
      <c r="E309" s="68">
        <v>181195</v>
      </c>
      <c r="F309" s="68">
        <v>153336</v>
      </c>
      <c r="G309" s="68">
        <v>2</v>
      </c>
      <c r="H309" s="171">
        <v>18</v>
      </c>
      <c r="I309" s="171">
        <v>16.399999999999999</v>
      </c>
      <c r="J309" s="171">
        <v>3</v>
      </c>
      <c r="K309" s="171">
        <v>99.3</v>
      </c>
      <c r="L309" s="165">
        <v>90</v>
      </c>
      <c r="M309" s="171">
        <v>4.7</v>
      </c>
      <c r="N309" s="176">
        <v>6.6</v>
      </c>
      <c r="O309" s="176">
        <v>8.3000000000000007</v>
      </c>
      <c r="P309" s="171">
        <v>5.7</v>
      </c>
      <c r="Q309" s="176">
        <v>0.9</v>
      </c>
      <c r="R309" s="171">
        <v>0.9</v>
      </c>
      <c r="S309" s="171">
        <v>-0.7</v>
      </c>
      <c r="T309" s="176">
        <v>-1.7</v>
      </c>
      <c r="U309" s="171">
        <v>21.5</v>
      </c>
      <c r="V309" s="171">
        <v>18.399999999999999</v>
      </c>
      <c r="W309" s="171">
        <v>12.4</v>
      </c>
      <c r="X309" s="171">
        <v>-0.3</v>
      </c>
      <c r="Y309" s="68">
        <v>0.03</v>
      </c>
      <c r="Z309" s="68">
        <v>0.02</v>
      </c>
      <c r="AA309" s="68">
        <v>0.03</v>
      </c>
      <c r="AB309" s="71">
        <v>4.0000000000000001E-3</v>
      </c>
      <c r="AC309" s="68">
        <v>151</v>
      </c>
      <c r="AD309" s="68">
        <v>158</v>
      </c>
      <c r="AE309" s="49"/>
    </row>
    <row r="310" spans="1:31" ht="15">
      <c r="A310" s="47">
        <v>290</v>
      </c>
      <c r="B310" s="68" t="s">
        <v>442</v>
      </c>
      <c r="C310" s="68" t="s">
        <v>423</v>
      </c>
      <c r="D310" s="68">
        <v>200417</v>
      </c>
      <c r="E310" s="68">
        <v>181195</v>
      </c>
      <c r="F310" s="68">
        <v>170485</v>
      </c>
      <c r="G310" s="68">
        <v>3</v>
      </c>
      <c r="H310" s="171">
        <v>17.8</v>
      </c>
      <c r="I310" s="171">
        <v>15.7</v>
      </c>
      <c r="J310" s="171">
        <v>2.8</v>
      </c>
      <c r="K310" s="171">
        <v>99.5</v>
      </c>
      <c r="L310" s="165">
        <v>89.5</v>
      </c>
      <c r="M310" s="171">
        <v>4.5999999999999996</v>
      </c>
      <c r="N310" s="178">
        <v>7.2</v>
      </c>
      <c r="O310" s="178">
        <v>9.6999999999999993</v>
      </c>
      <c r="P310" s="178">
        <v>8.6999999999999993</v>
      </c>
      <c r="Q310" s="171">
        <v>-0.4</v>
      </c>
      <c r="R310" s="171">
        <v>-0.5</v>
      </c>
      <c r="S310" s="171">
        <v>-0.8</v>
      </c>
      <c r="T310" s="178">
        <v>-2</v>
      </c>
      <c r="U310" s="171">
        <v>17</v>
      </c>
      <c r="V310" s="171">
        <v>18.399999999999999</v>
      </c>
      <c r="W310" s="171">
        <v>9.4</v>
      </c>
      <c r="X310" s="171">
        <v>-0.5</v>
      </c>
      <c r="Y310" s="68">
        <v>0</v>
      </c>
      <c r="Z310" s="68">
        <v>0.03</v>
      </c>
      <c r="AA310" s="68">
        <v>0.02</v>
      </c>
      <c r="AB310" s="71">
        <v>2.3E-2</v>
      </c>
      <c r="AC310" s="68">
        <v>162</v>
      </c>
      <c r="AD310" s="68">
        <v>162</v>
      </c>
      <c r="AE310" s="49"/>
    </row>
    <row r="311" spans="1:31" ht="15">
      <c r="A311" s="47">
        <v>291</v>
      </c>
      <c r="B311" s="68" t="s">
        <v>442</v>
      </c>
      <c r="C311" s="68" t="s">
        <v>424</v>
      </c>
      <c r="D311" s="68">
        <v>200060</v>
      </c>
      <c r="E311" s="68" t="s">
        <v>439</v>
      </c>
      <c r="F311" s="68">
        <v>182544</v>
      </c>
      <c r="G311" s="68">
        <v>1</v>
      </c>
      <c r="H311" s="171">
        <v>16.8</v>
      </c>
      <c r="I311" s="171">
        <v>14.7</v>
      </c>
      <c r="J311" s="171">
        <v>2.5</v>
      </c>
      <c r="K311" s="171">
        <v>99.6</v>
      </c>
      <c r="L311" s="165">
        <v>90</v>
      </c>
      <c r="M311" s="171">
        <v>4.2</v>
      </c>
      <c r="N311" s="171">
        <v>4.4000000000000004</v>
      </c>
      <c r="O311" s="171">
        <v>6.5</v>
      </c>
      <c r="P311" s="171">
        <v>5</v>
      </c>
      <c r="Q311" s="171">
        <v>0.6</v>
      </c>
      <c r="R311" s="171">
        <v>0.2</v>
      </c>
      <c r="S311" s="176">
        <v>-1.6</v>
      </c>
      <c r="T311" s="178">
        <v>-1.8</v>
      </c>
      <c r="U311" s="171">
        <v>19.8</v>
      </c>
      <c r="V311" s="171">
        <v>17.5</v>
      </c>
      <c r="W311" s="171">
        <v>13</v>
      </c>
      <c r="X311" s="171">
        <v>-0.6</v>
      </c>
      <c r="Y311" s="68">
        <v>0.01</v>
      </c>
      <c r="Z311" s="68">
        <v>-0.12</v>
      </c>
      <c r="AA311" s="74">
        <v>0.06</v>
      </c>
      <c r="AB311" s="71">
        <v>-7.0999999999999994E-2</v>
      </c>
      <c r="AC311" s="68">
        <v>145</v>
      </c>
      <c r="AD311" s="68">
        <v>140</v>
      </c>
      <c r="AE311" s="49"/>
    </row>
    <row r="312" spans="1:31" ht="15">
      <c r="A312" s="47">
        <v>292</v>
      </c>
      <c r="B312" s="68" t="s">
        <v>442</v>
      </c>
      <c r="C312" s="68" t="s">
        <v>423</v>
      </c>
      <c r="D312" s="68">
        <v>200540</v>
      </c>
      <c r="E312" s="68">
        <v>170364</v>
      </c>
      <c r="F312" s="68">
        <v>172514</v>
      </c>
      <c r="G312" s="68">
        <v>1</v>
      </c>
      <c r="H312" s="171">
        <v>18.2</v>
      </c>
      <c r="I312" s="171">
        <v>20.3</v>
      </c>
      <c r="J312" s="171">
        <v>3.7</v>
      </c>
      <c r="K312" s="171">
        <v>99.4</v>
      </c>
      <c r="L312" s="165">
        <v>92</v>
      </c>
      <c r="M312" s="171">
        <v>4.5999999999999996</v>
      </c>
      <c r="N312" s="171">
        <v>5.8</v>
      </c>
      <c r="O312" s="171">
        <v>7.5</v>
      </c>
      <c r="P312" s="171">
        <v>6.2</v>
      </c>
      <c r="Q312" s="171">
        <v>-0.2</v>
      </c>
      <c r="R312" s="176">
        <v>1.5</v>
      </c>
      <c r="S312" s="171">
        <v>-0.4</v>
      </c>
      <c r="T312" s="171">
        <v>0.5</v>
      </c>
      <c r="U312" s="171">
        <v>24.8</v>
      </c>
      <c r="V312" s="171">
        <v>21.9</v>
      </c>
      <c r="W312" s="171">
        <v>9.3000000000000007</v>
      </c>
      <c r="X312" s="171">
        <v>-0.3</v>
      </c>
      <c r="Y312" s="69">
        <v>0.04</v>
      </c>
      <c r="Z312" s="68">
        <v>0.04</v>
      </c>
      <c r="AA312" s="72">
        <v>0.05</v>
      </c>
      <c r="AB312" s="71">
        <v>-1.6E-2</v>
      </c>
      <c r="AC312" s="68">
        <v>150</v>
      </c>
      <c r="AD312" s="68">
        <v>161</v>
      </c>
      <c r="AE312" s="49"/>
    </row>
    <row r="313" spans="1:31" ht="15">
      <c r="A313" s="47">
        <v>293</v>
      </c>
      <c r="B313" s="68" t="s">
        <v>442</v>
      </c>
      <c r="C313" s="68" t="s">
        <v>423</v>
      </c>
      <c r="D313" s="68">
        <v>200005</v>
      </c>
      <c r="E313" s="68">
        <v>170364</v>
      </c>
      <c r="F313" s="68">
        <v>131162</v>
      </c>
      <c r="G313" s="68">
        <v>2</v>
      </c>
      <c r="H313" s="171">
        <v>17.3</v>
      </c>
      <c r="I313" s="171">
        <v>19</v>
      </c>
      <c r="J313" s="171">
        <v>3.3</v>
      </c>
      <c r="K313" s="171">
        <v>99</v>
      </c>
      <c r="L313" s="165">
        <v>92</v>
      </c>
      <c r="M313" s="181">
        <v>6.2</v>
      </c>
      <c r="N313" s="179">
        <v>8.4</v>
      </c>
      <c r="O313" s="176">
        <v>9</v>
      </c>
      <c r="P313" s="178">
        <v>8.9</v>
      </c>
      <c r="Q313" s="171">
        <v>-0.6</v>
      </c>
      <c r="R313" s="171">
        <v>-0.4</v>
      </c>
      <c r="S313" s="171">
        <v>-0.4</v>
      </c>
      <c r="T313" s="171">
        <v>0.3</v>
      </c>
      <c r="U313" s="176">
        <v>26.5</v>
      </c>
      <c r="V313" s="171">
        <v>22.6</v>
      </c>
      <c r="W313" s="171">
        <v>11.1</v>
      </c>
      <c r="X313" s="171">
        <v>-0.4</v>
      </c>
      <c r="Y313" s="68">
        <v>0.03</v>
      </c>
      <c r="Z313" s="70">
        <v>0.06</v>
      </c>
      <c r="AA313" s="72">
        <v>0.05</v>
      </c>
      <c r="AB313" s="71">
        <v>-1.4E-2</v>
      </c>
      <c r="AC313" s="68">
        <v>154</v>
      </c>
      <c r="AD313" s="68">
        <v>153</v>
      </c>
      <c r="AE313" s="49"/>
    </row>
    <row r="314" spans="1:31" ht="15">
      <c r="A314" s="47">
        <v>294</v>
      </c>
      <c r="B314" s="68" t="s">
        <v>442</v>
      </c>
      <c r="C314" s="68" t="s">
        <v>425</v>
      </c>
      <c r="D314" s="68">
        <v>203272</v>
      </c>
      <c r="E314" s="68">
        <v>180121</v>
      </c>
      <c r="F314" s="68">
        <v>172712</v>
      </c>
      <c r="G314" s="68">
        <v>1</v>
      </c>
      <c r="H314" s="171">
        <v>16.8</v>
      </c>
      <c r="I314" s="171">
        <v>14.8</v>
      </c>
      <c r="J314" s="171">
        <v>2.5</v>
      </c>
      <c r="K314" s="171">
        <v>99.6</v>
      </c>
      <c r="L314" s="165">
        <v>93.5</v>
      </c>
      <c r="M314" s="181">
        <v>5.7</v>
      </c>
      <c r="N314" s="178">
        <v>7.8</v>
      </c>
      <c r="O314" s="176">
        <v>9.4</v>
      </c>
      <c r="P314" s="176">
        <v>8.4</v>
      </c>
      <c r="Q314" s="171">
        <v>-0.3</v>
      </c>
      <c r="R314" s="171">
        <v>-0.5</v>
      </c>
      <c r="S314" s="171">
        <v>-0.7</v>
      </c>
      <c r="T314" s="178">
        <v>-1.8</v>
      </c>
      <c r="U314" s="171">
        <v>24.8</v>
      </c>
      <c r="V314" s="171">
        <v>23</v>
      </c>
      <c r="W314" s="171">
        <v>7.3</v>
      </c>
      <c r="X314" s="176">
        <v>-0.8</v>
      </c>
      <c r="Y314" s="68">
        <v>0.01</v>
      </c>
      <c r="Z314" s="68">
        <v>0.04</v>
      </c>
      <c r="AA314" s="68">
        <v>0.02</v>
      </c>
      <c r="AB314" s="71">
        <v>8.9999999999999993E-3</v>
      </c>
      <c r="AC314" s="69">
        <v>169</v>
      </c>
      <c r="AD314" s="69">
        <v>167</v>
      </c>
      <c r="AE314" s="49"/>
    </row>
    <row r="315" spans="1:31" ht="15">
      <c r="A315" s="47">
        <v>295</v>
      </c>
      <c r="B315" s="68" t="s">
        <v>442</v>
      </c>
      <c r="C315" s="68" t="s">
        <v>424</v>
      </c>
      <c r="D315" s="68">
        <v>201676</v>
      </c>
      <c r="E315" s="68">
        <v>171737</v>
      </c>
      <c r="F315" s="68">
        <v>180463</v>
      </c>
      <c r="G315" s="68">
        <v>1</v>
      </c>
      <c r="H315" s="171">
        <v>17.399999999999999</v>
      </c>
      <c r="I315" s="171">
        <v>19.8</v>
      </c>
      <c r="J315" s="171">
        <v>3.4</v>
      </c>
      <c r="K315" s="171">
        <v>99.4</v>
      </c>
      <c r="L315" s="165">
        <v>94.5</v>
      </c>
      <c r="M315" s="171">
        <v>4.7</v>
      </c>
      <c r="N315" s="176">
        <v>6.1</v>
      </c>
      <c r="O315" s="171">
        <v>7.6</v>
      </c>
      <c r="P315" s="171">
        <v>4.8</v>
      </c>
      <c r="Q315" s="171">
        <v>0.4</v>
      </c>
      <c r="R315" s="171">
        <v>0.5</v>
      </c>
      <c r="S315" s="171">
        <v>-1.2</v>
      </c>
      <c r="T315" s="171">
        <v>-0.3</v>
      </c>
      <c r="U315" s="171">
        <v>24.5</v>
      </c>
      <c r="V315" s="176">
        <v>23.4</v>
      </c>
      <c r="W315" s="171">
        <v>11.1</v>
      </c>
      <c r="X315" s="171">
        <v>-0.5</v>
      </c>
      <c r="Y315" s="68">
        <v>0.02</v>
      </c>
      <c r="Z315" s="68">
        <v>0.04</v>
      </c>
      <c r="AA315" s="68">
        <v>0.02</v>
      </c>
      <c r="AB315" s="71">
        <v>1.7000000000000001E-2</v>
      </c>
      <c r="AC315" s="68">
        <v>162</v>
      </c>
      <c r="AD315" s="69">
        <v>168</v>
      </c>
      <c r="AE315" s="49"/>
    </row>
    <row r="316" spans="1:31" ht="15">
      <c r="A316" s="47">
        <v>296</v>
      </c>
      <c r="B316" s="68" t="s">
        <v>442</v>
      </c>
      <c r="C316" s="68" t="s">
        <v>423</v>
      </c>
      <c r="D316" s="68">
        <v>200648</v>
      </c>
      <c r="E316" s="68" t="s">
        <v>435</v>
      </c>
      <c r="F316" s="68">
        <v>164671</v>
      </c>
      <c r="G316" s="68">
        <v>2</v>
      </c>
      <c r="H316" s="171">
        <v>18.5</v>
      </c>
      <c r="I316" s="171">
        <v>16.399999999999999</v>
      </c>
      <c r="J316" s="171">
        <v>3</v>
      </c>
      <c r="K316" s="171">
        <v>99.35</v>
      </c>
      <c r="L316" s="165">
        <v>94.5</v>
      </c>
      <c r="M316" s="171">
        <v>4.4000000000000004</v>
      </c>
      <c r="N316" s="176">
        <v>7</v>
      </c>
      <c r="O316" s="176">
        <v>8.9</v>
      </c>
      <c r="P316" s="176">
        <v>7.3</v>
      </c>
      <c r="Q316" s="171">
        <v>0.6</v>
      </c>
      <c r="R316" s="171">
        <v>0.7</v>
      </c>
      <c r="S316" s="171">
        <v>-0.9</v>
      </c>
      <c r="T316" s="171">
        <v>-0.8</v>
      </c>
      <c r="U316" s="171">
        <v>20.100000000000001</v>
      </c>
      <c r="V316" s="176">
        <v>24.7</v>
      </c>
      <c r="W316" s="171">
        <v>10.1</v>
      </c>
      <c r="X316" s="171">
        <v>-0.7</v>
      </c>
      <c r="Y316" s="68">
        <v>0.01</v>
      </c>
      <c r="Z316" s="68">
        <v>-0.05</v>
      </c>
      <c r="AA316" s="69">
        <v>0.04</v>
      </c>
      <c r="AB316" s="71">
        <v>-2E-3</v>
      </c>
      <c r="AC316" s="68">
        <v>157</v>
      </c>
      <c r="AD316" s="68">
        <v>164</v>
      </c>
      <c r="AE316" s="49"/>
    </row>
    <row r="317" spans="1:31" ht="15">
      <c r="A317" s="47">
        <v>297</v>
      </c>
      <c r="B317" s="68" t="s">
        <v>442</v>
      </c>
      <c r="C317" s="68" t="s">
        <v>423</v>
      </c>
      <c r="D317" s="68">
        <v>200039</v>
      </c>
      <c r="E317" s="68" t="s">
        <v>439</v>
      </c>
      <c r="F317" s="68">
        <v>164465</v>
      </c>
      <c r="G317" s="68">
        <v>2</v>
      </c>
      <c r="H317" s="171">
        <v>15.3</v>
      </c>
      <c r="I317" s="171">
        <v>15.8</v>
      </c>
      <c r="J317" s="171">
        <v>2.4</v>
      </c>
      <c r="K317" s="171">
        <v>99.8</v>
      </c>
      <c r="L317" s="165">
        <v>95.5</v>
      </c>
      <c r="M317" s="171">
        <v>4.7</v>
      </c>
      <c r="N317" s="176">
        <v>6.4</v>
      </c>
      <c r="O317" s="176">
        <v>8.6</v>
      </c>
      <c r="P317" s="171">
        <v>7.2</v>
      </c>
      <c r="Q317" s="171">
        <v>0.1</v>
      </c>
      <c r="R317" s="171">
        <v>0.1</v>
      </c>
      <c r="S317" s="176">
        <v>-1.8</v>
      </c>
      <c r="T317" s="180">
        <v>-2.2999999999999998</v>
      </c>
      <c r="U317" s="171">
        <v>14.5</v>
      </c>
      <c r="V317" s="171">
        <v>12.6</v>
      </c>
      <c r="W317" s="171">
        <v>12.7</v>
      </c>
      <c r="X317" s="171">
        <v>-0.5</v>
      </c>
      <c r="Y317" s="68">
        <v>0.03</v>
      </c>
      <c r="Z317" s="68">
        <v>0</v>
      </c>
      <c r="AA317" s="72">
        <v>0.05</v>
      </c>
      <c r="AB317" s="71">
        <v>2.5000000000000001E-2</v>
      </c>
      <c r="AC317" s="68">
        <v>162</v>
      </c>
      <c r="AD317" s="68">
        <v>163</v>
      </c>
      <c r="AE317" s="49"/>
    </row>
    <row r="318" spans="1:31" ht="15">
      <c r="A318" s="47">
        <v>298</v>
      </c>
      <c r="B318" s="68" t="s">
        <v>442</v>
      </c>
      <c r="C318" s="68" t="s">
        <v>423</v>
      </c>
      <c r="D318" s="68">
        <v>200610</v>
      </c>
      <c r="E318" s="68" t="s">
        <v>438</v>
      </c>
      <c r="F318" s="68">
        <v>166407</v>
      </c>
      <c r="G318" s="68">
        <v>1</v>
      </c>
      <c r="H318" s="171">
        <v>15.7</v>
      </c>
      <c r="I318" s="171">
        <v>18</v>
      </c>
      <c r="J318" s="171">
        <v>2.8</v>
      </c>
      <c r="K318" s="171">
        <v>99.6</v>
      </c>
      <c r="L318" s="165">
        <v>98</v>
      </c>
      <c r="M318" s="179">
        <v>6.6</v>
      </c>
      <c r="N318" s="179">
        <v>8.4</v>
      </c>
      <c r="O318" s="178">
        <v>10.6</v>
      </c>
      <c r="P318" s="178">
        <v>8.6999999999999993</v>
      </c>
      <c r="Q318" s="171">
        <v>-0.1</v>
      </c>
      <c r="R318" s="171">
        <v>0.5</v>
      </c>
      <c r="S318" s="180">
        <v>-2.8</v>
      </c>
      <c r="T318" s="171">
        <v>-1</v>
      </c>
      <c r="U318" s="171">
        <v>15.7</v>
      </c>
      <c r="V318" s="171">
        <v>17</v>
      </c>
      <c r="W318" s="171">
        <v>10.3</v>
      </c>
      <c r="X318" s="171">
        <v>-0.4</v>
      </c>
      <c r="Y318" s="68">
        <v>0</v>
      </c>
      <c r="Z318" s="68">
        <v>-0.08</v>
      </c>
      <c r="AA318" s="72">
        <v>0.05</v>
      </c>
      <c r="AB318" s="71">
        <v>-4.1000000000000002E-2</v>
      </c>
      <c r="AC318" s="69">
        <v>164</v>
      </c>
      <c r="AD318" s="68">
        <v>163</v>
      </c>
      <c r="AE318" s="49"/>
    </row>
    <row r="319" spans="1:31" ht="15">
      <c r="A319" s="47">
        <v>299</v>
      </c>
      <c r="B319" s="68" t="s">
        <v>442</v>
      </c>
      <c r="C319" s="68" t="s">
        <v>423</v>
      </c>
      <c r="D319" s="68">
        <v>200657</v>
      </c>
      <c r="E319" s="68">
        <v>170364</v>
      </c>
      <c r="F319" s="68">
        <v>141665</v>
      </c>
      <c r="G319" s="68">
        <v>2</v>
      </c>
      <c r="H319" s="171">
        <v>17.5</v>
      </c>
      <c r="I319" s="171">
        <v>16.100000000000001</v>
      </c>
      <c r="J319" s="171">
        <v>2.8</v>
      </c>
      <c r="K319" s="171">
        <v>99.2</v>
      </c>
      <c r="L319" s="165">
        <v>105</v>
      </c>
      <c r="M319" s="181">
        <v>6</v>
      </c>
      <c r="N319" s="178">
        <v>7.6</v>
      </c>
      <c r="O319" s="176">
        <v>9</v>
      </c>
      <c r="P319" s="176">
        <v>8</v>
      </c>
      <c r="Q319" s="171">
        <v>0</v>
      </c>
      <c r="R319" s="176">
        <v>1.4</v>
      </c>
      <c r="S319" s="171">
        <v>-0.8</v>
      </c>
      <c r="T319" s="178">
        <v>-1.8</v>
      </c>
      <c r="U319" s="171">
        <v>15.1</v>
      </c>
      <c r="V319" s="171">
        <v>10.9</v>
      </c>
      <c r="W319" s="171">
        <v>11.9</v>
      </c>
      <c r="X319" s="171">
        <v>-0.1</v>
      </c>
      <c r="Y319" s="68">
        <v>0.01</v>
      </c>
      <c r="Z319" s="70">
        <v>0.08</v>
      </c>
      <c r="AA319" s="69">
        <v>0.04</v>
      </c>
      <c r="AB319" s="77">
        <v>7.4999999999999997E-2</v>
      </c>
      <c r="AC319" s="68">
        <v>155</v>
      </c>
      <c r="AD319" s="69">
        <v>171</v>
      </c>
      <c r="AE319" s="49"/>
    </row>
    <row r="320" spans="1:31" ht="15">
      <c r="A320" s="47">
        <v>300</v>
      </c>
      <c r="B320" s="68" t="s">
        <v>442</v>
      </c>
      <c r="C320" s="68" t="s">
        <v>423</v>
      </c>
      <c r="D320" s="68">
        <v>200787</v>
      </c>
      <c r="E320" s="68">
        <v>180076</v>
      </c>
      <c r="F320" s="68">
        <v>181717</v>
      </c>
      <c r="G320" s="68">
        <v>2</v>
      </c>
      <c r="H320" s="171">
        <v>16.2</v>
      </c>
      <c r="I320" s="171">
        <v>15.6</v>
      </c>
      <c r="J320" s="171">
        <v>2.5</v>
      </c>
      <c r="K320" s="171">
        <v>99.65</v>
      </c>
      <c r="L320" s="165">
        <v>102</v>
      </c>
      <c r="M320" s="179">
        <v>6.3</v>
      </c>
      <c r="N320" s="178">
        <v>7.8</v>
      </c>
      <c r="O320" s="178">
        <v>10.6</v>
      </c>
      <c r="P320" s="180">
        <v>10</v>
      </c>
      <c r="Q320" s="171">
        <v>-0.1</v>
      </c>
      <c r="R320" s="171">
        <v>0.5</v>
      </c>
      <c r="S320" s="176">
        <v>-1.8</v>
      </c>
      <c r="T320" s="180">
        <v>-2.2000000000000002</v>
      </c>
      <c r="U320" s="171">
        <v>11.5</v>
      </c>
      <c r="V320" s="171">
        <v>6</v>
      </c>
      <c r="W320" s="171">
        <v>5.5</v>
      </c>
      <c r="X320" s="171">
        <v>-0.5</v>
      </c>
      <c r="Y320" s="68">
        <v>0.02</v>
      </c>
      <c r="Z320" s="68">
        <v>0.01</v>
      </c>
      <c r="AA320" s="69">
        <v>0.04</v>
      </c>
      <c r="AB320" s="77">
        <v>5.7000000000000002E-2</v>
      </c>
      <c r="AC320" s="68">
        <v>160</v>
      </c>
      <c r="AD320" s="69">
        <v>168</v>
      </c>
      <c r="AE320" s="49"/>
    </row>
  </sheetData>
  <sheetProtection selectLockedCells="1" sort="0" autoFilter="0" selectUnlockedCells="1"/>
  <autoFilter ref="A20:AE320" xr:uid="{CA2F9EF7-2FC3-40C7-9F74-0BF8BD2A1186}"/>
  <sortState xmlns:xlrd2="http://schemas.microsoft.com/office/spreadsheetml/2017/richdata2" ref="A21:AD310">
    <sortCondition ref="A21:A310"/>
  </sortState>
  <mergeCells count="6">
    <mergeCell ref="A2:AE2"/>
    <mergeCell ref="J18:M18"/>
    <mergeCell ref="N18:Q18"/>
    <mergeCell ref="R18:V18"/>
    <mergeCell ref="J4:N4"/>
    <mergeCell ref="O4:W4"/>
  </mergeCells>
  <phoneticPr fontId="34" type="noConversion"/>
  <pageMargins left="0.7" right="0.7" top="0.75" bottom="0.75" header="0.3" footer="0.3"/>
  <pageSetup paperSize="9"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C80B5-D8FC-42B7-B16F-77D5415CFF39}">
  <sheetPr>
    <pageSetUpPr fitToPage="1"/>
  </sheetPr>
  <dimension ref="A2:S18"/>
  <sheetViews>
    <sheetView showGridLines="0" topLeftCell="A2" workbookViewId="0">
      <pane ySplit="4" topLeftCell="A6" activePane="bottomLeft" state="frozen"/>
      <selection activeCell="A2" sqref="A2"/>
      <selection pane="bottomLeft" activeCell="K7" sqref="K7"/>
    </sheetView>
  </sheetViews>
  <sheetFormatPr defaultColWidth="8.85546875" defaultRowHeight="15"/>
  <cols>
    <col min="1" max="1" width="12.85546875" style="18" bestFit="1" customWidth="1"/>
    <col min="2" max="16384" width="8.85546875" style="18"/>
  </cols>
  <sheetData>
    <row r="2" spans="1:19">
      <c r="A2" s="212" t="s">
        <v>539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</row>
    <row r="3" spans="1:19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</row>
    <row r="4" spans="1:19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</row>
    <row r="5" spans="1:19">
      <c r="A5" s="99"/>
      <c r="B5" s="99" t="s">
        <v>430</v>
      </c>
      <c r="C5" s="99" t="s">
        <v>540</v>
      </c>
      <c r="D5" s="99" t="s">
        <v>5</v>
      </c>
      <c r="E5" s="99" t="s">
        <v>419</v>
      </c>
      <c r="F5" s="99" t="s">
        <v>6</v>
      </c>
      <c r="G5" s="99" t="s">
        <v>7</v>
      </c>
      <c r="H5" s="99" t="s">
        <v>8</v>
      </c>
      <c r="I5" s="99" t="s">
        <v>449</v>
      </c>
      <c r="J5" s="99" t="s">
        <v>9</v>
      </c>
      <c r="K5" s="99" t="s">
        <v>420</v>
      </c>
      <c r="L5" s="99" t="s">
        <v>421</v>
      </c>
      <c r="M5" s="99" t="s">
        <v>422</v>
      </c>
      <c r="N5" s="99" t="s">
        <v>431</v>
      </c>
      <c r="O5" s="99" t="s">
        <v>432</v>
      </c>
      <c r="P5" s="99" t="s">
        <v>433</v>
      </c>
      <c r="Q5" s="99" t="s">
        <v>11</v>
      </c>
      <c r="R5" s="99" t="s">
        <v>10</v>
      </c>
      <c r="S5" s="99" t="s">
        <v>426</v>
      </c>
    </row>
    <row r="6" spans="1:19">
      <c r="A6" s="68" t="s">
        <v>541</v>
      </c>
      <c r="B6" s="68">
        <v>12.6</v>
      </c>
      <c r="C6" s="68">
        <v>16.2</v>
      </c>
      <c r="D6" s="68">
        <v>19.600000000000001</v>
      </c>
      <c r="E6" s="68">
        <v>18</v>
      </c>
      <c r="F6" s="68">
        <v>3.3</v>
      </c>
      <c r="G6" s="68">
        <v>5.0999999999999996</v>
      </c>
      <c r="H6" s="68">
        <v>-6</v>
      </c>
      <c r="I6" s="68">
        <v>-4.3</v>
      </c>
      <c r="J6" s="68">
        <v>55.6</v>
      </c>
      <c r="K6" s="68">
        <v>56.9</v>
      </c>
      <c r="L6" s="68">
        <v>39.799999999999997</v>
      </c>
      <c r="M6" s="68">
        <v>-2</v>
      </c>
      <c r="N6" s="68">
        <v>0.18</v>
      </c>
      <c r="O6" s="68">
        <v>0.42</v>
      </c>
      <c r="P6" s="68">
        <v>0.15</v>
      </c>
      <c r="Q6" s="100">
        <v>0.28999999999999998</v>
      </c>
      <c r="R6" s="68">
        <v>242</v>
      </c>
      <c r="S6" s="68">
        <v>242</v>
      </c>
    </row>
    <row r="7" spans="1:19">
      <c r="A7" s="68" t="s">
        <v>542</v>
      </c>
      <c r="B7" s="68">
        <v>7.5</v>
      </c>
      <c r="C7" s="68">
        <v>9.6999999999999993</v>
      </c>
      <c r="D7" s="68">
        <v>12.8</v>
      </c>
      <c r="E7" s="68">
        <v>12.1</v>
      </c>
      <c r="F7" s="68">
        <v>2</v>
      </c>
      <c r="G7" s="68">
        <v>3.1</v>
      </c>
      <c r="H7" s="68">
        <v>-3</v>
      </c>
      <c r="I7" s="68">
        <v>-2.6</v>
      </c>
      <c r="J7" s="68">
        <v>37.299999999999997</v>
      </c>
      <c r="K7" s="68">
        <v>36</v>
      </c>
      <c r="L7" s="68">
        <v>22.6</v>
      </c>
      <c r="M7" s="68">
        <v>-1.4</v>
      </c>
      <c r="N7" s="68">
        <v>0.09</v>
      </c>
      <c r="O7" s="68">
        <v>0.24</v>
      </c>
      <c r="P7" s="68">
        <v>0.08</v>
      </c>
      <c r="Q7" s="100">
        <v>0.16</v>
      </c>
      <c r="R7" s="68">
        <v>194</v>
      </c>
      <c r="S7" s="68">
        <v>203</v>
      </c>
    </row>
    <row r="8" spans="1:19">
      <c r="A8" s="68" t="s">
        <v>543</v>
      </c>
      <c r="B8" s="68">
        <v>6.3</v>
      </c>
      <c r="C8" s="68">
        <v>8</v>
      </c>
      <c r="D8" s="68">
        <v>10.8</v>
      </c>
      <c r="E8" s="68">
        <v>9.9</v>
      </c>
      <c r="F8" s="68">
        <v>1.5</v>
      </c>
      <c r="G8" s="68">
        <v>2.4</v>
      </c>
      <c r="H8" s="68">
        <v>-2.4</v>
      </c>
      <c r="I8" s="68">
        <v>-2.1</v>
      </c>
      <c r="J8" s="68">
        <v>31.6</v>
      </c>
      <c r="K8" s="68">
        <v>30.2</v>
      </c>
      <c r="L8" s="68">
        <v>18.899999999999999</v>
      </c>
      <c r="M8" s="68">
        <v>-1.2</v>
      </c>
      <c r="N8" s="68">
        <v>7.0000000000000007E-2</v>
      </c>
      <c r="O8" s="68">
        <v>0.18</v>
      </c>
      <c r="P8" s="68">
        <v>0.06</v>
      </c>
      <c r="Q8" s="100">
        <v>0.12</v>
      </c>
      <c r="R8" s="68">
        <v>180</v>
      </c>
      <c r="S8" s="68">
        <v>186</v>
      </c>
    </row>
    <row r="9" spans="1:19">
      <c r="A9" s="68" t="s">
        <v>544</v>
      </c>
      <c r="B9" s="68">
        <v>5.6</v>
      </c>
      <c r="C9" s="68">
        <v>7.1</v>
      </c>
      <c r="D9" s="68">
        <v>9.6999999999999993</v>
      </c>
      <c r="E9" s="68">
        <v>8.6999999999999993</v>
      </c>
      <c r="F9" s="68">
        <v>1.2</v>
      </c>
      <c r="G9" s="68">
        <v>2</v>
      </c>
      <c r="H9" s="68">
        <v>-2</v>
      </c>
      <c r="I9" s="68">
        <v>-1.8</v>
      </c>
      <c r="J9" s="68">
        <v>28.8</v>
      </c>
      <c r="K9" s="68">
        <v>27.1</v>
      </c>
      <c r="L9" s="68">
        <v>16.7</v>
      </c>
      <c r="M9" s="68">
        <v>-1</v>
      </c>
      <c r="N9" s="68">
        <v>0.05</v>
      </c>
      <c r="O9" s="68">
        <v>0.15</v>
      </c>
      <c r="P9" s="68">
        <v>0.05</v>
      </c>
      <c r="Q9" s="100">
        <v>0.09</v>
      </c>
      <c r="R9" s="68">
        <v>173</v>
      </c>
      <c r="S9" s="68">
        <v>177</v>
      </c>
    </row>
    <row r="10" spans="1:19">
      <c r="A10" s="68" t="s">
        <v>545</v>
      </c>
      <c r="B10" s="68">
        <v>4.8</v>
      </c>
      <c r="C10" s="68">
        <v>5.9</v>
      </c>
      <c r="D10" s="68">
        <v>8.1999999999999993</v>
      </c>
      <c r="E10" s="68">
        <v>7.3</v>
      </c>
      <c r="F10" s="68">
        <v>0.8</v>
      </c>
      <c r="G10" s="68">
        <v>1.4</v>
      </c>
      <c r="H10" s="68">
        <v>-1.6</v>
      </c>
      <c r="I10" s="68">
        <v>-1.4</v>
      </c>
      <c r="J10" s="68">
        <v>25.2</v>
      </c>
      <c r="K10" s="68">
        <v>23.4</v>
      </c>
      <c r="L10" s="68">
        <v>13.9</v>
      </c>
      <c r="M10" s="68">
        <v>-0.8</v>
      </c>
      <c r="N10" s="68">
        <v>0.04</v>
      </c>
      <c r="O10" s="68">
        <v>0.11</v>
      </c>
      <c r="P10" s="68">
        <v>0.04</v>
      </c>
      <c r="Q10" s="100">
        <v>0.06</v>
      </c>
      <c r="R10" s="68">
        <v>164</v>
      </c>
      <c r="S10" s="68">
        <v>167</v>
      </c>
    </row>
    <row r="11" spans="1:19">
      <c r="A11" s="68" t="s">
        <v>546</v>
      </c>
      <c r="B11" s="68">
        <v>4.2</v>
      </c>
      <c r="C11" s="68">
        <v>5.0999999999999996</v>
      </c>
      <c r="D11" s="68">
        <v>7.2</v>
      </c>
      <c r="E11" s="68">
        <v>6.3</v>
      </c>
      <c r="F11" s="68">
        <v>0.6</v>
      </c>
      <c r="G11" s="68">
        <v>1.1000000000000001</v>
      </c>
      <c r="H11" s="68">
        <v>-1.3</v>
      </c>
      <c r="I11" s="68">
        <v>-1.2</v>
      </c>
      <c r="J11" s="68">
        <v>22.6</v>
      </c>
      <c r="K11" s="68">
        <v>20.7</v>
      </c>
      <c r="L11" s="68">
        <v>11.8</v>
      </c>
      <c r="M11" s="68">
        <v>-0.6</v>
      </c>
      <c r="N11" s="68">
        <v>0.03</v>
      </c>
      <c r="O11" s="68">
        <v>0.09</v>
      </c>
      <c r="P11" s="68">
        <v>0.03</v>
      </c>
      <c r="Q11" s="100">
        <v>0.05</v>
      </c>
      <c r="R11" s="68">
        <v>158</v>
      </c>
      <c r="S11" s="68">
        <v>160</v>
      </c>
    </row>
    <row r="12" spans="1:19">
      <c r="A12" s="68" t="s">
        <v>547</v>
      </c>
      <c r="B12" s="68">
        <v>3.7</v>
      </c>
      <c r="C12" s="68">
        <v>4.4000000000000004</v>
      </c>
      <c r="D12" s="68">
        <v>6.4</v>
      </c>
      <c r="E12" s="68">
        <v>5.4</v>
      </c>
      <c r="F12" s="68">
        <v>0.3</v>
      </c>
      <c r="G12" s="68">
        <v>0.7</v>
      </c>
      <c r="H12" s="68">
        <v>-1.1000000000000001</v>
      </c>
      <c r="I12" s="68">
        <v>-1</v>
      </c>
      <c r="J12" s="68">
        <v>20.5</v>
      </c>
      <c r="K12" s="68">
        <v>18.399999999999999</v>
      </c>
      <c r="L12" s="68">
        <v>10.199999999999999</v>
      </c>
      <c r="M12" s="68">
        <v>-0.4</v>
      </c>
      <c r="N12" s="68">
        <v>0.03</v>
      </c>
      <c r="O12" s="68">
        <v>7.0000000000000007E-2</v>
      </c>
      <c r="P12" s="68">
        <v>0.03</v>
      </c>
      <c r="Q12" s="100">
        <v>0.03</v>
      </c>
      <c r="R12" s="68">
        <v>153</v>
      </c>
      <c r="S12" s="68">
        <v>154</v>
      </c>
    </row>
    <row r="13" spans="1:19">
      <c r="A13" s="68" t="s">
        <v>548</v>
      </c>
      <c r="B13" s="68">
        <v>3.2</v>
      </c>
      <c r="C13" s="68">
        <v>3.8</v>
      </c>
      <c r="D13" s="68">
        <v>5.6</v>
      </c>
      <c r="E13" s="68">
        <v>4.7</v>
      </c>
      <c r="F13" s="68">
        <v>0.1</v>
      </c>
      <c r="G13" s="68">
        <v>0.4</v>
      </c>
      <c r="H13" s="68">
        <v>-0.9</v>
      </c>
      <c r="I13" s="68">
        <v>-0.7</v>
      </c>
      <c r="J13" s="68">
        <v>18.3</v>
      </c>
      <c r="K13" s="68">
        <v>16.100000000000001</v>
      </c>
      <c r="L13" s="68">
        <v>8.6999999999999993</v>
      </c>
      <c r="M13" s="68">
        <v>-0.3</v>
      </c>
      <c r="N13" s="68">
        <v>0.02</v>
      </c>
      <c r="O13" s="68">
        <v>0.05</v>
      </c>
      <c r="P13" s="68">
        <v>0.02</v>
      </c>
      <c r="Q13" s="100">
        <v>0.02</v>
      </c>
      <c r="R13" s="68">
        <v>148</v>
      </c>
      <c r="S13" s="68">
        <v>149</v>
      </c>
    </row>
    <row r="14" spans="1:19">
      <c r="A14" s="68" t="s">
        <v>549</v>
      </c>
      <c r="B14" s="68">
        <v>2.7</v>
      </c>
      <c r="C14" s="68">
        <v>3.1</v>
      </c>
      <c r="D14" s="68">
        <v>4.8</v>
      </c>
      <c r="E14" s="68">
        <v>3.9</v>
      </c>
      <c r="F14" s="68">
        <v>-0.1</v>
      </c>
      <c r="G14" s="68">
        <v>0.2</v>
      </c>
      <c r="H14" s="68">
        <v>-0.7</v>
      </c>
      <c r="I14" s="68">
        <v>-0.5</v>
      </c>
      <c r="J14" s="68">
        <v>16.2</v>
      </c>
      <c r="K14" s="68">
        <v>13.7</v>
      </c>
      <c r="L14" s="68">
        <v>7.2</v>
      </c>
      <c r="M14" s="68">
        <v>-0.1</v>
      </c>
      <c r="N14" s="68">
        <v>0.01</v>
      </c>
      <c r="O14" s="68">
        <v>0.03</v>
      </c>
      <c r="P14" s="68">
        <v>0.01</v>
      </c>
      <c r="Q14" s="100">
        <v>0.01</v>
      </c>
      <c r="R14" s="68">
        <v>143</v>
      </c>
      <c r="S14" s="68">
        <v>145</v>
      </c>
    </row>
    <row r="15" spans="1:19">
      <c r="A15" s="68" t="s">
        <v>550</v>
      </c>
      <c r="B15" s="68">
        <v>2.2000000000000002</v>
      </c>
      <c r="C15" s="68">
        <v>2.5</v>
      </c>
      <c r="D15" s="68">
        <v>4</v>
      </c>
      <c r="E15" s="68">
        <v>3</v>
      </c>
      <c r="F15" s="68">
        <v>-0.2</v>
      </c>
      <c r="G15" s="68">
        <v>-0.1</v>
      </c>
      <c r="H15" s="68">
        <v>-0.5</v>
      </c>
      <c r="I15" s="68">
        <v>-0.3</v>
      </c>
      <c r="J15" s="68">
        <v>13.8</v>
      </c>
      <c r="K15" s="68">
        <v>11.1</v>
      </c>
      <c r="L15" s="68">
        <v>5.6</v>
      </c>
      <c r="M15" s="68">
        <v>0</v>
      </c>
      <c r="N15" s="68">
        <v>0.01</v>
      </c>
      <c r="O15" s="68">
        <v>0.01</v>
      </c>
      <c r="P15" s="68">
        <v>0.01</v>
      </c>
      <c r="Q15" s="100">
        <v>-0.01</v>
      </c>
      <c r="R15" s="68">
        <v>138</v>
      </c>
      <c r="S15" s="68">
        <v>140</v>
      </c>
    </row>
    <row r="16" spans="1:19">
      <c r="A16" s="68" t="s">
        <v>551</v>
      </c>
      <c r="B16" s="68">
        <v>1.5</v>
      </c>
      <c r="C16" s="68">
        <v>1.6</v>
      </c>
      <c r="D16" s="68">
        <v>3</v>
      </c>
      <c r="E16" s="68">
        <v>2</v>
      </c>
      <c r="F16" s="68">
        <v>-0.5</v>
      </c>
      <c r="G16" s="68">
        <v>-0.4</v>
      </c>
      <c r="H16" s="68">
        <v>-0.2</v>
      </c>
      <c r="I16" s="68">
        <v>0.1</v>
      </c>
      <c r="J16" s="68">
        <v>10.9</v>
      </c>
      <c r="K16" s="68">
        <v>8.1999999999999993</v>
      </c>
      <c r="L16" s="68">
        <v>3.7</v>
      </c>
      <c r="M16" s="68">
        <v>0.3</v>
      </c>
      <c r="N16" s="68">
        <v>0</v>
      </c>
      <c r="O16" s="68">
        <v>-0.01</v>
      </c>
      <c r="P16" s="68">
        <v>0</v>
      </c>
      <c r="Q16" s="100">
        <v>-0.02</v>
      </c>
      <c r="R16" s="68">
        <v>132</v>
      </c>
      <c r="S16" s="68">
        <v>134</v>
      </c>
    </row>
    <row r="17" spans="1:19">
      <c r="A17" s="68" t="s">
        <v>552</v>
      </c>
      <c r="B17" s="68">
        <v>0.6</v>
      </c>
      <c r="C17" s="68">
        <v>0.4</v>
      </c>
      <c r="D17" s="68">
        <v>1.7</v>
      </c>
      <c r="E17" s="68">
        <v>0.7</v>
      </c>
      <c r="F17" s="68">
        <v>-0.8</v>
      </c>
      <c r="G17" s="68">
        <v>-0.8</v>
      </c>
      <c r="H17" s="68">
        <v>0.2</v>
      </c>
      <c r="I17" s="68">
        <v>0.5</v>
      </c>
      <c r="J17" s="68">
        <v>6.5</v>
      </c>
      <c r="K17" s="68">
        <v>3.8</v>
      </c>
      <c r="L17" s="68">
        <v>1.1000000000000001</v>
      </c>
      <c r="M17" s="68">
        <v>0.5</v>
      </c>
      <c r="N17" s="68">
        <v>-0.01</v>
      </c>
      <c r="O17" s="68">
        <v>-0.04</v>
      </c>
      <c r="P17" s="68">
        <v>-0.02</v>
      </c>
      <c r="Q17" s="100">
        <v>-0.04</v>
      </c>
      <c r="R17" s="68">
        <v>123</v>
      </c>
      <c r="S17" s="68">
        <v>126</v>
      </c>
    </row>
    <row r="18" spans="1:19">
      <c r="A18" s="68" t="s">
        <v>553</v>
      </c>
      <c r="B18" s="68">
        <v>-6.8</v>
      </c>
      <c r="C18" s="68">
        <v>-8.1999999999999993</v>
      </c>
      <c r="D18" s="68">
        <v>-8.8000000000000007</v>
      </c>
      <c r="E18" s="68">
        <v>-9.1</v>
      </c>
      <c r="F18" s="68">
        <v>-2.6</v>
      </c>
      <c r="G18" s="68">
        <v>-4.2</v>
      </c>
      <c r="H18" s="68">
        <v>5</v>
      </c>
      <c r="I18" s="68">
        <v>4.0999999999999996</v>
      </c>
      <c r="J18" s="68">
        <v>-38.6</v>
      </c>
      <c r="K18" s="68">
        <v>-48.2</v>
      </c>
      <c r="L18" s="68">
        <v>-18.600000000000001</v>
      </c>
      <c r="M18" s="68">
        <v>2.2999999999999998</v>
      </c>
      <c r="N18" s="68">
        <v>-0.11</v>
      </c>
      <c r="O18" s="68">
        <v>-0.23</v>
      </c>
      <c r="P18" s="68">
        <v>-0.16</v>
      </c>
      <c r="Q18" s="100">
        <v>-0.27</v>
      </c>
      <c r="R18" s="68">
        <v>31</v>
      </c>
      <c r="S18" s="68">
        <v>35</v>
      </c>
    </row>
  </sheetData>
  <sheetProtection sheet="1" objects="1" scenarios="1" selectLockedCells="1" selectUnlockedCells="1"/>
  <mergeCells count="1">
    <mergeCell ref="A2:S4"/>
  </mergeCells>
  <pageMargins left="0.7" right="0.7" top="0.75" bottom="0.75" header="0.3" footer="0.3"/>
  <pageSetup paperSize="9" scale="41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887BF-9675-44F2-91D9-79111AC64C73}">
  <dimension ref="B1:G28"/>
  <sheetViews>
    <sheetView showGridLines="0" workbookViewId="0">
      <selection activeCell="D16" sqref="D16"/>
    </sheetView>
  </sheetViews>
  <sheetFormatPr defaultColWidth="9.140625" defaultRowHeight="15"/>
  <cols>
    <col min="1" max="1" width="9.140625" style="79"/>
    <col min="2" max="2" width="16.140625" style="96" customWidth="1"/>
    <col min="3" max="3" width="36.7109375" style="79" bestFit="1" customWidth="1"/>
    <col min="4" max="4" width="14.42578125" style="79" bestFit="1" customWidth="1"/>
    <col min="5" max="5" width="13.28515625" style="79" customWidth="1"/>
    <col min="6" max="6" width="13.140625" style="79" customWidth="1"/>
    <col min="7" max="7" width="60.42578125" style="79" customWidth="1"/>
    <col min="8" max="16384" width="9.140625" style="79"/>
  </cols>
  <sheetData>
    <row r="1" spans="2:7">
      <c r="B1" s="216" t="s">
        <v>459</v>
      </c>
      <c r="C1" s="217"/>
      <c r="D1" s="217"/>
      <c r="E1" s="217"/>
      <c r="F1" s="217"/>
      <c r="G1" s="217"/>
    </row>
    <row r="2" spans="2:7">
      <c r="B2" s="217"/>
      <c r="C2" s="217"/>
      <c r="D2" s="217"/>
      <c r="E2" s="217"/>
      <c r="F2" s="217"/>
      <c r="G2" s="217"/>
    </row>
    <row r="3" spans="2:7" ht="27" customHeight="1">
      <c r="B3" s="217"/>
      <c r="C3" s="217"/>
      <c r="D3" s="217"/>
      <c r="E3" s="217"/>
      <c r="F3" s="217"/>
      <c r="G3" s="217"/>
    </row>
    <row r="4" spans="2:7">
      <c r="B4" s="80" t="s">
        <v>460</v>
      </c>
      <c r="C4" s="80" t="s">
        <v>461</v>
      </c>
      <c r="D4" s="81" t="s">
        <v>462</v>
      </c>
      <c r="E4" s="80" t="s">
        <v>463</v>
      </c>
      <c r="F4" s="80" t="s">
        <v>464</v>
      </c>
      <c r="G4" s="80" t="s">
        <v>465</v>
      </c>
    </row>
    <row r="5" spans="2:7" ht="60">
      <c r="B5" s="218" t="s">
        <v>466</v>
      </c>
      <c r="C5" s="82" t="s">
        <v>467</v>
      </c>
      <c r="D5" s="82" t="s">
        <v>540</v>
      </c>
      <c r="E5" s="82" t="s">
        <v>468</v>
      </c>
      <c r="F5" s="82" t="s">
        <v>469</v>
      </c>
      <c r="G5" s="82" t="s">
        <v>470</v>
      </c>
    </row>
    <row r="6" spans="2:7" ht="60">
      <c r="B6" s="218"/>
      <c r="C6" s="82" t="s">
        <v>471</v>
      </c>
      <c r="D6" s="82" t="s">
        <v>5</v>
      </c>
      <c r="E6" s="82" t="s">
        <v>472</v>
      </c>
      <c r="F6" s="82" t="s">
        <v>473</v>
      </c>
      <c r="G6" s="82" t="s">
        <v>474</v>
      </c>
    </row>
    <row r="7" spans="2:7" ht="60">
      <c r="B7" s="218"/>
      <c r="C7" s="82" t="s">
        <v>475</v>
      </c>
      <c r="D7" s="82" t="s">
        <v>476</v>
      </c>
      <c r="E7" s="82" t="s">
        <v>477</v>
      </c>
      <c r="F7" s="82" t="s">
        <v>478</v>
      </c>
      <c r="G7" s="82" t="s">
        <v>479</v>
      </c>
    </row>
    <row r="8" spans="2:7" ht="60">
      <c r="B8" s="218"/>
      <c r="C8" s="82" t="s">
        <v>480</v>
      </c>
      <c r="D8" s="82" t="s">
        <v>419</v>
      </c>
      <c r="E8" s="82" t="s">
        <v>481</v>
      </c>
      <c r="F8" s="82" t="s">
        <v>482</v>
      </c>
      <c r="G8" s="82" t="s">
        <v>483</v>
      </c>
    </row>
    <row r="9" spans="2:7" ht="75.75" thickBot="1">
      <c r="B9" s="219"/>
      <c r="C9" s="83" t="s">
        <v>484</v>
      </c>
      <c r="D9" s="83" t="s">
        <v>485</v>
      </c>
      <c r="E9" s="83"/>
      <c r="F9" s="83"/>
      <c r="G9" s="84" t="s">
        <v>486</v>
      </c>
    </row>
    <row r="10" spans="2:7" ht="30">
      <c r="B10" s="220" t="s">
        <v>487</v>
      </c>
      <c r="C10" s="85" t="s">
        <v>488</v>
      </c>
      <c r="D10" s="85" t="s">
        <v>9</v>
      </c>
      <c r="E10" s="85" t="s">
        <v>472</v>
      </c>
      <c r="F10" s="85" t="s">
        <v>473</v>
      </c>
      <c r="G10" s="82" t="s">
        <v>489</v>
      </c>
    </row>
    <row r="11" spans="2:7" ht="30">
      <c r="B11" s="221"/>
      <c r="C11" s="85" t="s">
        <v>490</v>
      </c>
      <c r="D11" s="85" t="s">
        <v>420</v>
      </c>
      <c r="E11" s="85" t="s">
        <v>491</v>
      </c>
      <c r="F11" s="85" t="s">
        <v>482</v>
      </c>
      <c r="G11" s="82" t="s">
        <v>492</v>
      </c>
    </row>
    <row r="12" spans="2:7" ht="30" customHeight="1">
      <c r="B12" s="221"/>
      <c r="C12" s="85" t="s">
        <v>493</v>
      </c>
      <c r="D12" s="85" t="s">
        <v>8</v>
      </c>
      <c r="E12" s="85" t="s">
        <v>472</v>
      </c>
      <c r="F12" s="85" t="s">
        <v>473</v>
      </c>
      <c r="G12" s="82" t="s">
        <v>494</v>
      </c>
    </row>
    <row r="13" spans="2:7" ht="45">
      <c r="B13" s="221"/>
      <c r="C13" s="82" t="s">
        <v>495</v>
      </c>
      <c r="D13" s="85" t="s">
        <v>449</v>
      </c>
      <c r="E13" s="85" t="s">
        <v>472</v>
      </c>
      <c r="F13" s="85" t="s">
        <v>473</v>
      </c>
      <c r="G13" s="82" t="s">
        <v>496</v>
      </c>
    </row>
    <row r="14" spans="2:7" ht="30">
      <c r="B14" s="221"/>
      <c r="C14" s="85" t="s">
        <v>497</v>
      </c>
      <c r="D14" s="85" t="s">
        <v>498</v>
      </c>
      <c r="E14" s="85" t="s">
        <v>472</v>
      </c>
      <c r="F14" s="85" t="s">
        <v>473</v>
      </c>
      <c r="G14" s="82" t="s">
        <v>499</v>
      </c>
    </row>
    <row r="15" spans="2:7" ht="30.75" thickBot="1">
      <c r="B15" s="221"/>
      <c r="C15" s="85" t="s">
        <v>500</v>
      </c>
      <c r="D15" s="85" t="s">
        <v>421</v>
      </c>
      <c r="E15" s="85" t="s">
        <v>472</v>
      </c>
      <c r="F15" s="85" t="s">
        <v>473</v>
      </c>
      <c r="G15" s="82" t="s">
        <v>501</v>
      </c>
    </row>
    <row r="16" spans="2:7" ht="67.5" customHeight="1">
      <c r="B16" s="220" t="s">
        <v>502</v>
      </c>
      <c r="C16" s="86" t="s">
        <v>503</v>
      </c>
      <c r="D16" s="86" t="s">
        <v>11</v>
      </c>
      <c r="E16" s="86"/>
      <c r="F16" s="86"/>
      <c r="G16" s="87" t="s">
        <v>504</v>
      </c>
    </row>
    <row r="17" spans="2:7" ht="27" customHeight="1">
      <c r="B17" s="221"/>
      <c r="C17" s="79" t="s">
        <v>505</v>
      </c>
      <c r="D17" s="79" t="s">
        <v>431</v>
      </c>
      <c r="G17" s="88" t="s">
        <v>536</v>
      </c>
    </row>
    <row r="18" spans="2:7" ht="30">
      <c r="B18" s="221"/>
      <c r="C18" s="79" t="s">
        <v>506</v>
      </c>
      <c r="D18" s="79" t="s">
        <v>432</v>
      </c>
      <c r="G18" s="88" t="s">
        <v>537</v>
      </c>
    </row>
    <row r="19" spans="2:7" ht="45.75" thickBot="1">
      <c r="B19" s="222"/>
      <c r="C19" s="79" t="s">
        <v>507</v>
      </c>
      <c r="D19" s="79" t="s">
        <v>433</v>
      </c>
      <c r="G19" s="88" t="s">
        <v>538</v>
      </c>
    </row>
    <row r="20" spans="2:7" ht="45">
      <c r="B20" s="220" t="s">
        <v>508</v>
      </c>
      <c r="C20" s="89" t="s">
        <v>509</v>
      </c>
      <c r="D20" s="89" t="s">
        <v>6</v>
      </c>
      <c r="E20" s="89" t="s">
        <v>472</v>
      </c>
      <c r="F20" s="89" t="s">
        <v>473</v>
      </c>
      <c r="G20" s="90" t="s">
        <v>510</v>
      </c>
    </row>
    <row r="21" spans="2:7" ht="79.5" customHeight="1" thickBot="1">
      <c r="B21" s="222"/>
      <c r="C21" s="83" t="s">
        <v>511</v>
      </c>
      <c r="D21" s="83" t="s">
        <v>7</v>
      </c>
      <c r="E21" s="83" t="s">
        <v>472</v>
      </c>
      <c r="F21" s="83" t="s">
        <v>473</v>
      </c>
      <c r="G21" s="84" t="s">
        <v>512</v>
      </c>
    </row>
    <row r="22" spans="2:7" ht="45" customHeight="1">
      <c r="B22" s="213" t="s">
        <v>513</v>
      </c>
      <c r="C22" s="89" t="s">
        <v>514</v>
      </c>
      <c r="D22" s="89" t="s">
        <v>515</v>
      </c>
      <c r="E22" s="89"/>
      <c r="F22" s="89"/>
      <c r="G22" s="90" t="s">
        <v>516</v>
      </c>
    </row>
    <row r="23" spans="2:7" ht="90">
      <c r="B23" s="214"/>
      <c r="C23" s="91" t="s">
        <v>517</v>
      </c>
      <c r="D23" s="91" t="s">
        <v>518</v>
      </c>
      <c r="E23" s="91"/>
      <c r="F23" s="91"/>
      <c r="G23" s="92" t="s">
        <v>519</v>
      </c>
    </row>
    <row r="24" spans="2:7" ht="75.75" thickBot="1">
      <c r="B24" s="215"/>
      <c r="C24" s="83" t="s">
        <v>520</v>
      </c>
      <c r="D24" s="83" t="s">
        <v>521</v>
      </c>
      <c r="E24" s="83"/>
      <c r="F24" s="83"/>
      <c r="G24" s="84" t="s">
        <v>522</v>
      </c>
    </row>
    <row r="25" spans="2:7" ht="45.75" thickBot="1">
      <c r="B25" s="93" t="s">
        <v>523</v>
      </c>
      <c r="C25" s="84" t="s">
        <v>524</v>
      </c>
      <c r="D25" s="84" t="s">
        <v>422</v>
      </c>
      <c r="E25" s="84"/>
      <c r="F25" s="84"/>
      <c r="G25" s="84" t="s">
        <v>525</v>
      </c>
    </row>
    <row r="27" spans="2:7">
      <c r="B27" s="94" t="s">
        <v>526</v>
      </c>
    </row>
    <row r="28" spans="2:7">
      <c r="B28" s="95"/>
    </row>
  </sheetData>
  <sheetProtection sheet="1" objects="1" scenarios="1" selectLockedCells="1" selectUnlockedCells="1"/>
  <mergeCells count="6">
    <mergeCell ref="B22:B24"/>
    <mergeCell ref="B1:G3"/>
    <mergeCell ref="B5:B9"/>
    <mergeCell ref="B10:B15"/>
    <mergeCell ref="B16:B19"/>
    <mergeCell ref="B20:B2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F1E21-EFEF-4D46-8FE6-AB0B45CC61B8}">
  <dimension ref="B2:C12"/>
  <sheetViews>
    <sheetView showGridLines="0" workbookViewId="0">
      <selection activeCell="C10" sqref="C10"/>
    </sheetView>
  </sheetViews>
  <sheetFormatPr defaultColWidth="9.140625" defaultRowHeight="15"/>
  <cols>
    <col min="1" max="1" width="9.140625" style="18"/>
    <col min="2" max="2" width="9.140625" style="18" customWidth="1"/>
    <col min="3" max="3" width="42.42578125" style="18" bestFit="1" customWidth="1"/>
    <col min="4" max="16384" width="9.140625" style="18"/>
  </cols>
  <sheetData>
    <row r="2" spans="2:3" ht="15" customHeight="1">
      <c r="B2" s="223" t="s">
        <v>527</v>
      </c>
      <c r="C2" s="223"/>
    </row>
    <row r="3" spans="2:3" ht="15" customHeight="1">
      <c r="B3" s="223"/>
      <c r="C3" s="223"/>
    </row>
    <row r="4" spans="2:3" ht="21" customHeight="1">
      <c r="B4" s="223"/>
      <c r="C4" s="223"/>
    </row>
    <row r="5" spans="2:3">
      <c r="B5" s="97" t="s">
        <v>1</v>
      </c>
      <c r="C5" s="97" t="s">
        <v>528</v>
      </c>
    </row>
    <row r="6" spans="2:3">
      <c r="B6" s="98" t="s">
        <v>26</v>
      </c>
      <c r="C6" s="98" t="s">
        <v>529</v>
      </c>
    </row>
    <row r="7" spans="2:3">
      <c r="B7" s="97" t="s">
        <v>448</v>
      </c>
      <c r="C7" s="97" t="s">
        <v>530</v>
      </c>
    </row>
    <row r="8" spans="2:3">
      <c r="B8" s="97" t="s">
        <v>20</v>
      </c>
      <c r="C8" s="97" t="s">
        <v>531</v>
      </c>
    </row>
    <row r="9" spans="2:3">
      <c r="B9" s="97" t="s">
        <v>22</v>
      </c>
      <c r="C9" s="97" t="s">
        <v>532</v>
      </c>
    </row>
    <row r="10" spans="2:3">
      <c r="B10" s="97" t="s">
        <v>21</v>
      </c>
      <c r="C10" s="97" t="s">
        <v>533</v>
      </c>
    </row>
    <row r="11" spans="2:3">
      <c r="B11" s="97" t="s">
        <v>23</v>
      </c>
      <c r="C11" s="97" t="s">
        <v>534</v>
      </c>
    </row>
    <row r="12" spans="2:3">
      <c r="B12" s="97" t="s">
        <v>53</v>
      </c>
      <c r="C12" s="97" t="s">
        <v>535</v>
      </c>
    </row>
  </sheetData>
  <sheetProtection algorithmName="SHA-512" hashValue="15YN2b1u91KPAhxXfgwg4PwJJuO2Sj4bat5Cy/MjP3mk73Etcn4FVsV2rSRVsML41/1s044jrUTqm+bXJrOIoQ==" saltValue="phNCZlyS56y3ZBagy0VsBw==" spinCount="100000" sheet="1" objects="1" scenarios="1" selectLockedCells="1" selectUnlockedCells="1"/>
  <mergeCells count="1">
    <mergeCell ref="B2:C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4D615-1112-4F45-A544-172DB726A516}">
  <dimension ref="A1:AJ301"/>
  <sheetViews>
    <sheetView workbookViewId="0">
      <selection activeCell="V301" sqref="B2:V301"/>
    </sheetView>
  </sheetViews>
  <sheetFormatPr defaultColWidth="9.140625" defaultRowHeight="15"/>
  <cols>
    <col min="1" max="19" width="9.140625" style="18"/>
    <col min="20" max="20" width="9.140625" style="2"/>
    <col min="21" max="23" width="9.140625" style="18"/>
    <col min="24" max="29" width="8.85546875" customWidth="1"/>
    <col min="30" max="16384" width="9.140625" style="18"/>
  </cols>
  <sheetData>
    <row r="1" spans="1:36">
      <c r="A1" s="18" t="s">
        <v>57</v>
      </c>
      <c r="B1" s="18" t="s">
        <v>0</v>
      </c>
      <c r="C1" s="18" t="s">
        <v>1</v>
      </c>
      <c r="D1" s="18" t="s">
        <v>26</v>
      </c>
      <c r="E1" s="18" t="s">
        <v>430</v>
      </c>
      <c r="F1" s="18" t="s">
        <v>4</v>
      </c>
      <c r="G1" s="18" t="s">
        <v>5</v>
      </c>
      <c r="H1" s="18" t="s">
        <v>419</v>
      </c>
      <c r="I1" s="18" t="s">
        <v>6</v>
      </c>
      <c r="J1" s="18" t="s">
        <v>7</v>
      </c>
      <c r="K1" s="18" t="s">
        <v>8</v>
      </c>
      <c r="L1" s="18" t="s">
        <v>9</v>
      </c>
      <c r="M1" s="18" t="s">
        <v>420</v>
      </c>
      <c r="N1" s="18" t="s">
        <v>421</v>
      </c>
      <c r="O1" s="18" t="s">
        <v>422</v>
      </c>
      <c r="P1" s="18" t="s">
        <v>434</v>
      </c>
      <c r="Q1" s="18" t="s">
        <v>431</v>
      </c>
      <c r="R1" s="18" t="s">
        <v>432</v>
      </c>
      <c r="S1" s="18" t="s">
        <v>433</v>
      </c>
      <c r="T1" s="2" t="s">
        <v>11</v>
      </c>
      <c r="U1" s="18" t="s">
        <v>10</v>
      </c>
      <c r="V1" s="18" t="s">
        <v>426</v>
      </c>
      <c r="X1" s="18"/>
      <c r="Y1" s="18"/>
      <c r="Z1" s="18"/>
      <c r="AA1" s="18"/>
      <c r="AB1" s="18"/>
      <c r="AC1" s="18"/>
      <c r="AJ1" s="20"/>
    </row>
    <row r="2" spans="1:36">
      <c r="A2" s="18">
        <v>1</v>
      </c>
      <c r="B2" s="18">
        <v>201836</v>
      </c>
      <c r="C2" s="18">
        <v>181195</v>
      </c>
      <c r="D2" s="18">
        <v>175541</v>
      </c>
      <c r="E2" s="1">
        <v>4.2480000000000002</v>
      </c>
      <c r="F2" s="33">
        <v>6.032</v>
      </c>
      <c r="G2" s="33">
        <v>9.0879999999999992</v>
      </c>
      <c r="H2" s="33">
        <v>7.9009999999999998</v>
      </c>
      <c r="I2" s="1">
        <v>0.26700000000000002</v>
      </c>
      <c r="J2" s="1">
        <v>0.60099999999999998</v>
      </c>
      <c r="K2" s="1">
        <v>-0.84199999999999997</v>
      </c>
      <c r="L2" s="1">
        <v>22.238</v>
      </c>
      <c r="M2" s="33">
        <v>24.594000000000001</v>
      </c>
      <c r="N2" s="1">
        <v>12.85</v>
      </c>
      <c r="O2" s="1">
        <v>-0.54100000000000004</v>
      </c>
      <c r="P2" s="18" t="s">
        <v>423</v>
      </c>
      <c r="Q2" s="41">
        <v>0.05</v>
      </c>
      <c r="R2" s="29">
        <v>0.04</v>
      </c>
      <c r="S2" s="29">
        <v>0.03</v>
      </c>
      <c r="T2" s="36">
        <v>2.8000000000000001E-2</v>
      </c>
      <c r="U2" s="46">
        <v>168.68</v>
      </c>
      <c r="V2" s="45">
        <v>177.16</v>
      </c>
      <c r="W2" s="1"/>
      <c r="X2" s="18"/>
      <c r="Y2" s="18"/>
      <c r="Z2" s="18"/>
      <c r="AA2" s="18"/>
      <c r="AB2" s="18"/>
      <c r="AC2" s="18"/>
    </row>
    <row r="3" spans="1:36">
      <c r="A3" s="18">
        <v>2</v>
      </c>
      <c r="B3" s="18">
        <v>200482</v>
      </c>
      <c r="C3" s="18" t="s">
        <v>435</v>
      </c>
      <c r="D3" s="18">
        <v>181838</v>
      </c>
      <c r="E3" s="33">
        <v>4.931</v>
      </c>
      <c r="F3" s="33">
        <v>6.61</v>
      </c>
      <c r="G3" s="33">
        <v>9.39</v>
      </c>
      <c r="H3" s="1">
        <v>6.7480000000000002</v>
      </c>
      <c r="I3" s="1">
        <v>0.55500000000000005</v>
      </c>
      <c r="J3" s="1">
        <v>0.85099999999999998</v>
      </c>
      <c r="K3" s="1">
        <v>-0.89600000000000002</v>
      </c>
      <c r="L3" s="1">
        <v>22.454000000000001</v>
      </c>
      <c r="M3" s="33">
        <v>23.704000000000001</v>
      </c>
      <c r="N3" s="1">
        <v>6.1550000000000002</v>
      </c>
      <c r="O3" s="1">
        <v>-0.7</v>
      </c>
      <c r="P3" s="18" t="s">
        <v>423</v>
      </c>
      <c r="Q3" s="29">
        <v>0.02</v>
      </c>
      <c r="R3" s="29">
        <v>-0.05</v>
      </c>
      <c r="S3" s="29">
        <v>0.03</v>
      </c>
      <c r="T3" s="36">
        <v>0.03</v>
      </c>
      <c r="U3" s="46">
        <v>165.01</v>
      </c>
      <c r="V3" s="46">
        <v>175.97</v>
      </c>
      <c r="W3" s="1"/>
      <c r="X3" s="18"/>
      <c r="Y3" s="18"/>
      <c r="Z3" s="18"/>
      <c r="AA3" s="18"/>
      <c r="AB3" s="18"/>
      <c r="AC3" s="18"/>
    </row>
    <row r="4" spans="1:36">
      <c r="A4" s="18">
        <v>3</v>
      </c>
      <c r="B4" s="18">
        <v>200587</v>
      </c>
      <c r="C4" s="18">
        <v>170364</v>
      </c>
      <c r="D4" s="18">
        <v>152498</v>
      </c>
      <c r="E4" s="1">
        <v>4.4530000000000003</v>
      </c>
      <c r="F4" s="33">
        <v>6.9969999999999999</v>
      </c>
      <c r="G4" s="35">
        <v>10.336</v>
      </c>
      <c r="H4" s="35">
        <v>8.98</v>
      </c>
      <c r="I4" s="1">
        <v>0.17699999999999999</v>
      </c>
      <c r="J4" s="1">
        <v>0.41399999999999998</v>
      </c>
      <c r="K4" s="1">
        <v>-0.20200000000000001</v>
      </c>
      <c r="L4" s="33">
        <v>25.876999999999999</v>
      </c>
      <c r="M4" s="1">
        <v>21.462</v>
      </c>
      <c r="N4" s="33">
        <v>14.378</v>
      </c>
      <c r="O4" s="1">
        <v>-0.38800000000000001</v>
      </c>
      <c r="P4" s="18" t="s">
        <v>423</v>
      </c>
      <c r="Q4" s="29">
        <v>0.02</v>
      </c>
      <c r="R4" s="29">
        <v>0</v>
      </c>
      <c r="S4" s="42">
        <v>0.04</v>
      </c>
      <c r="T4" s="36">
        <v>-3.2000000000000001E-2</v>
      </c>
      <c r="U4" s="28">
        <v>152.26</v>
      </c>
      <c r="V4" s="28">
        <v>155.12</v>
      </c>
      <c r="W4" s="1"/>
      <c r="X4" s="18"/>
      <c r="Y4" s="18"/>
      <c r="Z4" s="18"/>
      <c r="AA4" s="18"/>
      <c r="AB4" s="18"/>
      <c r="AC4" s="18"/>
    </row>
    <row r="5" spans="1:36">
      <c r="A5" s="18">
        <v>4</v>
      </c>
      <c r="B5" s="18">
        <v>201446</v>
      </c>
      <c r="C5" s="18">
        <v>180458</v>
      </c>
      <c r="D5" s="18">
        <v>163610</v>
      </c>
      <c r="E5" s="31">
        <v>7.5590000000000002</v>
      </c>
      <c r="F5" s="31">
        <v>10.673</v>
      </c>
      <c r="G5" s="34">
        <v>14.462999999999999</v>
      </c>
      <c r="H5" s="34">
        <v>13.121</v>
      </c>
      <c r="I5" s="33">
        <v>0.92300000000000004</v>
      </c>
      <c r="J5" s="33">
        <v>1.462</v>
      </c>
      <c r="K5" s="1">
        <v>-0.254</v>
      </c>
      <c r="L5" s="33">
        <v>27.876999999999999</v>
      </c>
      <c r="M5" s="33">
        <v>24.756</v>
      </c>
      <c r="N5" s="1">
        <v>12.887</v>
      </c>
      <c r="O5" s="33">
        <v>-0.76300000000000001</v>
      </c>
      <c r="P5" s="18" t="s">
        <v>423</v>
      </c>
      <c r="Q5" s="40">
        <v>7.0000000000000007E-2</v>
      </c>
      <c r="R5" s="29">
        <v>0.03</v>
      </c>
      <c r="S5" s="40">
        <v>0.06</v>
      </c>
      <c r="T5" s="38">
        <v>9.4E-2</v>
      </c>
      <c r="U5" s="46">
        <v>168.81</v>
      </c>
      <c r="V5" s="44">
        <v>194.76</v>
      </c>
      <c r="W5" s="1"/>
      <c r="X5" s="18"/>
      <c r="Y5" s="18"/>
      <c r="Z5" s="18"/>
      <c r="AA5" s="18"/>
      <c r="AB5" s="18"/>
      <c r="AC5" s="18"/>
    </row>
    <row r="6" spans="1:36">
      <c r="A6" s="18">
        <v>5</v>
      </c>
      <c r="B6" s="18">
        <v>202997</v>
      </c>
      <c r="C6" s="18">
        <v>180261</v>
      </c>
      <c r="D6" s="18">
        <v>175710</v>
      </c>
      <c r="E6" s="33">
        <v>4.8280000000000003</v>
      </c>
      <c r="F6" s="33">
        <v>6.08</v>
      </c>
      <c r="G6" s="33">
        <v>8.51</v>
      </c>
      <c r="H6" s="1">
        <v>6.21</v>
      </c>
      <c r="I6" s="1">
        <v>-0.111</v>
      </c>
      <c r="J6" s="1">
        <v>0.40200000000000002</v>
      </c>
      <c r="K6" s="34">
        <v>-2.46</v>
      </c>
      <c r="L6" s="1">
        <v>24.625</v>
      </c>
      <c r="M6" s="33">
        <v>26.945</v>
      </c>
      <c r="N6" s="1">
        <v>12.712999999999999</v>
      </c>
      <c r="O6" s="1">
        <v>-0.17199999999999999</v>
      </c>
      <c r="P6" s="18" t="s">
        <v>423</v>
      </c>
      <c r="Q6" s="29">
        <v>0.02</v>
      </c>
      <c r="R6" s="29">
        <v>0.1</v>
      </c>
      <c r="S6" s="42">
        <v>0.04</v>
      </c>
      <c r="T6" s="38">
        <v>0.104</v>
      </c>
      <c r="U6" s="44">
        <v>191.51</v>
      </c>
      <c r="V6" s="44">
        <v>199.79</v>
      </c>
      <c r="W6" s="1"/>
      <c r="X6" s="18"/>
      <c r="Y6" s="18"/>
      <c r="Z6" s="18"/>
      <c r="AA6" s="18"/>
      <c r="AB6" s="18"/>
      <c r="AC6" s="18"/>
    </row>
    <row r="7" spans="1:36">
      <c r="A7" s="18">
        <v>6</v>
      </c>
      <c r="B7" s="18">
        <v>200933</v>
      </c>
      <c r="C7" s="18">
        <v>175608</v>
      </c>
      <c r="D7" s="18">
        <v>176062</v>
      </c>
      <c r="E7" s="33">
        <v>4.9470000000000001</v>
      </c>
      <c r="F7" s="33">
        <v>6.6909999999999998</v>
      </c>
      <c r="G7" s="33">
        <v>8.9870000000000001</v>
      </c>
      <c r="H7" s="1">
        <v>6.7939999999999996</v>
      </c>
      <c r="I7" s="1">
        <v>2.5999999999999999E-2</v>
      </c>
      <c r="J7" s="1">
        <v>0.47599999999999998</v>
      </c>
      <c r="K7" s="1">
        <v>-0.81399999999999995</v>
      </c>
      <c r="L7" s="1">
        <v>23.777999999999999</v>
      </c>
      <c r="M7" s="1">
        <v>17.413</v>
      </c>
      <c r="N7" s="1">
        <v>13.659000000000001</v>
      </c>
      <c r="O7" s="1">
        <v>0.157</v>
      </c>
      <c r="P7" s="18" t="s">
        <v>423</v>
      </c>
      <c r="Q7" s="29">
        <v>0.02</v>
      </c>
      <c r="R7" s="29">
        <v>0.04</v>
      </c>
      <c r="S7" s="29">
        <v>0</v>
      </c>
      <c r="T7" s="36">
        <v>1.9E-2</v>
      </c>
      <c r="U7" s="28">
        <v>160.72</v>
      </c>
      <c r="V7" s="28">
        <v>164.92</v>
      </c>
      <c r="W7" s="1"/>
      <c r="X7" s="26"/>
      <c r="Y7" s="30"/>
      <c r="Z7" s="18"/>
      <c r="AA7" s="18"/>
      <c r="AB7" s="18"/>
      <c r="AC7" s="18"/>
    </row>
    <row r="8" spans="1:36">
      <c r="A8" s="18">
        <v>7</v>
      </c>
      <c r="B8" s="18">
        <v>200622</v>
      </c>
      <c r="C8" s="18" t="s">
        <v>435</v>
      </c>
      <c r="D8" s="18" t="s">
        <v>436</v>
      </c>
      <c r="E8" s="1">
        <v>4.2270000000000003</v>
      </c>
      <c r="F8" s="1">
        <v>5.7869999999999999</v>
      </c>
      <c r="G8" s="1">
        <v>8.0429999999999993</v>
      </c>
      <c r="H8" s="1">
        <v>5.7759999999999998</v>
      </c>
      <c r="I8" s="1">
        <v>-0.45</v>
      </c>
      <c r="J8" s="1">
        <v>0.37</v>
      </c>
      <c r="K8" s="1">
        <v>-1.0129999999999999</v>
      </c>
      <c r="L8" s="33">
        <v>26.690999999999999</v>
      </c>
      <c r="M8" s="33">
        <v>24.013000000000002</v>
      </c>
      <c r="N8" s="1">
        <v>12.882999999999999</v>
      </c>
      <c r="O8" s="1">
        <v>-0.51</v>
      </c>
      <c r="P8" s="18" t="s">
        <v>423</v>
      </c>
      <c r="Q8" s="29">
        <v>0.01</v>
      </c>
      <c r="R8" s="29">
        <v>0</v>
      </c>
      <c r="S8" s="29">
        <v>0.03</v>
      </c>
      <c r="T8" s="36">
        <v>1.9E-2</v>
      </c>
      <c r="U8" s="46">
        <v>171.43</v>
      </c>
      <c r="V8" s="46">
        <v>173.03</v>
      </c>
      <c r="W8" s="1"/>
      <c r="X8" s="24"/>
      <c r="Y8" s="18"/>
      <c r="Z8" s="18"/>
      <c r="AA8" s="18"/>
      <c r="AB8" s="18"/>
      <c r="AC8" s="18"/>
    </row>
    <row r="9" spans="1:36">
      <c r="A9" s="18">
        <v>8</v>
      </c>
      <c r="B9" s="18">
        <v>201997</v>
      </c>
      <c r="C9" s="18">
        <v>183605</v>
      </c>
      <c r="D9" s="18">
        <v>160934</v>
      </c>
      <c r="E9" s="1">
        <v>4.4790000000000001</v>
      </c>
      <c r="F9" s="33">
        <v>6.6109999999999998</v>
      </c>
      <c r="G9" s="33">
        <v>9.1750000000000007</v>
      </c>
      <c r="H9" s="33">
        <v>8.4019999999999992</v>
      </c>
      <c r="I9" s="1">
        <v>-0.77900000000000003</v>
      </c>
      <c r="J9" s="1">
        <v>-0.45100000000000001</v>
      </c>
      <c r="K9" s="33">
        <v>-1.6279999999999999</v>
      </c>
      <c r="L9" s="1">
        <v>21.44</v>
      </c>
      <c r="M9" s="1">
        <v>17.34</v>
      </c>
      <c r="N9" s="1">
        <v>11.423</v>
      </c>
      <c r="O9" s="1">
        <v>-0.314</v>
      </c>
      <c r="P9" s="18" t="s">
        <v>424</v>
      </c>
      <c r="Q9" s="29">
        <v>0.01</v>
      </c>
      <c r="R9" s="29">
        <v>0.01</v>
      </c>
      <c r="S9" s="29">
        <v>0.01</v>
      </c>
      <c r="T9" s="36">
        <v>4.8000000000000001E-2</v>
      </c>
      <c r="U9" s="46">
        <v>171.22</v>
      </c>
      <c r="V9" s="46">
        <v>170.88</v>
      </c>
      <c r="W9" s="1"/>
      <c r="X9" s="25"/>
      <c r="Y9" s="18"/>
      <c r="Z9" s="18"/>
      <c r="AA9" s="18"/>
      <c r="AB9" s="18"/>
      <c r="AC9" s="18"/>
    </row>
    <row r="10" spans="1:36">
      <c r="A10" s="18">
        <v>9</v>
      </c>
      <c r="B10" s="18">
        <v>200530</v>
      </c>
      <c r="C10" s="18">
        <v>170364</v>
      </c>
      <c r="D10" s="18">
        <v>162725</v>
      </c>
      <c r="E10" s="33">
        <v>5.0720000000000001</v>
      </c>
      <c r="F10" s="1">
        <v>5.6779999999999999</v>
      </c>
      <c r="G10" s="33">
        <v>8.9489999999999998</v>
      </c>
      <c r="H10" s="33">
        <v>7.3760000000000003</v>
      </c>
      <c r="I10" s="1">
        <v>-0.61099999999999999</v>
      </c>
      <c r="J10" s="1">
        <v>0.497</v>
      </c>
      <c r="K10" s="1">
        <v>-0.71099999999999997</v>
      </c>
      <c r="L10" s="1">
        <v>24.643000000000001</v>
      </c>
      <c r="M10" s="1">
        <v>22.166</v>
      </c>
      <c r="N10" s="1">
        <v>9.4269999999999996</v>
      </c>
      <c r="O10" s="1">
        <v>-0.35599999999999998</v>
      </c>
      <c r="P10" s="18" t="s">
        <v>423</v>
      </c>
      <c r="Q10" s="29">
        <v>0.02</v>
      </c>
      <c r="R10" s="29">
        <v>-0.02</v>
      </c>
      <c r="S10" s="29">
        <v>0.03</v>
      </c>
      <c r="T10" s="36">
        <v>4.0000000000000001E-3</v>
      </c>
      <c r="U10" s="28">
        <v>158.36000000000001</v>
      </c>
      <c r="V10" s="28">
        <v>163.56</v>
      </c>
      <c r="W10" s="1"/>
      <c r="X10" s="18"/>
      <c r="Y10" s="18"/>
      <c r="Z10" s="18"/>
      <c r="AA10" s="18"/>
      <c r="AB10" s="18"/>
      <c r="AC10" s="18"/>
    </row>
    <row r="11" spans="1:36">
      <c r="A11" s="18">
        <v>10</v>
      </c>
      <c r="B11" s="18">
        <v>200901</v>
      </c>
      <c r="C11" s="18">
        <v>183605</v>
      </c>
      <c r="D11" s="18">
        <v>161215</v>
      </c>
      <c r="E11" s="31">
        <v>6.4269999999999996</v>
      </c>
      <c r="F11" s="31">
        <v>7.9930000000000003</v>
      </c>
      <c r="G11" s="35">
        <v>9.8620000000000001</v>
      </c>
      <c r="H11" s="33">
        <v>7.5369999999999999</v>
      </c>
      <c r="I11" s="1">
        <v>-0.45200000000000001</v>
      </c>
      <c r="J11" s="1">
        <v>-0.42799999999999999</v>
      </c>
      <c r="K11" s="1">
        <v>-0.53200000000000003</v>
      </c>
      <c r="L11" s="34">
        <v>33.109000000000002</v>
      </c>
      <c r="M11" s="34">
        <v>34.573999999999998</v>
      </c>
      <c r="N11" s="1">
        <v>11.147</v>
      </c>
      <c r="O11" s="1">
        <v>0.18099999999999999</v>
      </c>
      <c r="P11" s="18" t="s">
        <v>424</v>
      </c>
      <c r="Q11" s="29">
        <v>0</v>
      </c>
      <c r="R11" s="29">
        <v>0.04</v>
      </c>
      <c r="S11" s="29">
        <v>0</v>
      </c>
      <c r="T11" s="36">
        <v>2E-3</v>
      </c>
      <c r="U11" s="45">
        <v>175.76</v>
      </c>
      <c r="V11" s="46">
        <v>175.51</v>
      </c>
      <c r="W11" s="1"/>
      <c r="X11" s="18"/>
      <c r="Y11" s="18"/>
      <c r="Z11" s="18"/>
      <c r="AA11" s="18"/>
      <c r="AB11" s="18"/>
      <c r="AC11" s="18"/>
    </row>
    <row r="12" spans="1:36">
      <c r="A12" s="18">
        <v>11</v>
      </c>
      <c r="B12" s="18">
        <v>200182</v>
      </c>
      <c r="C12" s="18" t="s">
        <v>437</v>
      </c>
      <c r="D12" s="18">
        <v>165843</v>
      </c>
      <c r="E12" s="1">
        <v>4.085</v>
      </c>
      <c r="F12" s="1">
        <v>4.532</v>
      </c>
      <c r="G12" s="1">
        <v>6.9470000000000001</v>
      </c>
      <c r="H12" s="1">
        <v>3.6669999999999998</v>
      </c>
      <c r="I12" s="1">
        <v>-0.107</v>
      </c>
      <c r="J12" s="1">
        <v>0.77300000000000002</v>
      </c>
      <c r="K12" s="33">
        <v>-1.677</v>
      </c>
      <c r="L12" s="1">
        <v>22.09</v>
      </c>
      <c r="M12" s="1">
        <v>14.196</v>
      </c>
      <c r="N12" s="32">
        <v>16.93</v>
      </c>
      <c r="O12" s="1">
        <v>-0.44800000000000001</v>
      </c>
      <c r="P12" s="18" t="s">
        <v>423</v>
      </c>
      <c r="Q12" s="42">
        <v>0.04</v>
      </c>
      <c r="R12" s="29">
        <v>-0.05</v>
      </c>
      <c r="S12" s="42">
        <v>0.04</v>
      </c>
      <c r="T12" s="36">
        <v>1.4E-2</v>
      </c>
      <c r="U12" s="28">
        <v>158.09</v>
      </c>
      <c r="V12" s="28">
        <v>160.47999999999999</v>
      </c>
      <c r="W12" s="1"/>
      <c r="X12" s="18"/>
      <c r="Y12" s="18"/>
      <c r="Z12" s="18"/>
      <c r="AA12" s="18"/>
      <c r="AB12" s="18"/>
      <c r="AC12" s="18"/>
    </row>
    <row r="13" spans="1:36">
      <c r="A13" s="18">
        <v>12</v>
      </c>
      <c r="B13" s="18">
        <v>203495</v>
      </c>
      <c r="C13" s="18">
        <v>181451</v>
      </c>
      <c r="D13" s="18">
        <v>136031</v>
      </c>
      <c r="E13" s="1">
        <v>3.2890000000000001</v>
      </c>
      <c r="F13" s="1">
        <v>5.0259999999999998</v>
      </c>
      <c r="G13" s="1">
        <v>6.8849999999999998</v>
      </c>
      <c r="H13" s="1">
        <v>4.8090000000000002</v>
      </c>
      <c r="I13" s="1">
        <v>-1.2270000000000001</v>
      </c>
      <c r="J13" s="1">
        <v>-0.68500000000000005</v>
      </c>
      <c r="K13" s="1">
        <v>-1.07</v>
      </c>
      <c r="L13" s="33">
        <v>26.725999999999999</v>
      </c>
      <c r="M13" s="32">
        <v>27.625</v>
      </c>
      <c r="N13" s="1">
        <v>10.789</v>
      </c>
      <c r="O13" s="1">
        <v>5.7000000000000002E-2</v>
      </c>
      <c r="P13" s="18" t="s">
        <v>423</v>
      </c>
      <c r="Q13" s="29">
        <v>0.02</v>
      </c>
      <c r="R13" s="29">
        <v>-0.08</v>
      </c>
      <c r="S13" s="40">
        <v>7.0000000000000007E-2</v>
      </c>
      <c r="T13" s="36">
        <v>8.0000000000000002E-3</v>
      </c>
      <c r="U13" s="45">
        <v>180.19</v>
      </c>
      <c r="V13" s="46">
        <v>172.37</v>
      </c>
      <c r="W13" s="1"/>
      <c r="X13" s="18"/>
      <c r="Y13" s="18"/>
      <c r="Z13" s="18"/>
      <c r="AA13" s="18"/>
      <c r="AB13" s="18"/>
      <c r="AC13" s="18"/>
    </row>
    <row r="14" spans="1:36">
      <c r="A14" s="18">
        <v>13</v>
      </c>
      <c r="B14" s="18">
        <v>202781</v>
      </c>
      <c r="C14" s="18">
        <v>180083</v>
      </c>
      <c r="D14" s="18">
        <v>181760</v>
      </c>
      <c r="E14" s="1">
        <v>3.9169999999999998</v>
      </c>
      <c r="F14" s="1">
        <v>5.5</v>
      </c>
      <c r="G14" s="33">
        <v>8.4369999999999994</v>
      </c>
      <c r="H14" s="1">
        <v>6.5350000000000001</v>
      </c>
      <c r="I14" s="1">
        <v>-7.8E-2</v>
      </c>
      <c r="J14" s="1">
        <v>0.374</v>
      </c>
      <c r="K14" s="33">
        <v>-1.8959999999999999</v>
      </c>
      <c r="L14" s="1">
        <v>20.126999999999999</v>
      </c>
      <c r="M14" s="1">
        <v>17.52</v>
      </c>
      <c r="N14" s="1">
        <v>13.372999999999999</v>
      </c>
      <c r="O14" s="1">
        <v>-0.67</v>
      </c>
      <c r="P14" s="18" t="s">
        <v>423</v>
      </c>
      <c r="Q14" s="41">
        <v>0.05</v>
      </c>
      <c r="R14" s="29">
        <v>-0.04</v>
      </c>
      <c r="S14" s="42">
        <v>0.04</v>
      </c>
      <c r="T14" s="36">
        <v>3.0000000000000001E-3</v>
      </c>
      <c r="U14" s="28">
        <v>158.61000000000001</v>
      </c>
      <c r="V14" s="28">
        <v>161.72</v>
      </c>
      <c r="W14" s="1"/>
      <c r="X14" s="18"/>
      <c r="Y14" s="18"/>
      <c r="Z14" s="18"/>
      <c r="AA14" s="18"/>
      <c r="AB14" s="18"/>
      <c r="AC14" s="18"/>
    </row>
    <row r="15" spans="1:36">
      <c r="A15" s="18">
        <v>14</v>
      </c>
      <c r="B15" s="18">
        <v>200570</v>
      </c>
      <c r="C15" s="18" t="s">
        <v>438</v>
      </c>
      <c r="D15" s="18">
        <v>165192</v>
      </c>
      <c r="E15" s="32">
        <v>5.7690000000000001</v>
      </c>
      <c r="F15" s="32">
        <v>7.4320000000000004</v>
      </c>
      <c r="G15" s="34">
        <v>11.208</v>
      </c>
      <c r="H15" s="35">
        <v>9.2550000000000008</v>
      </c>
      <c r="I15" s="1">
        <v>0.35</v>
      </c>
      <c r="J15" s="33">
        <v>1.4550000000000001</v>
      </c>
      <c r="K15" s="33">
        <v>-1.6180000000000001</v>
      </c>
      <c r="L15" s="1">
        <v>14.664</v>
      </c>
      <c r="M15" s="1">
        <v>18.141999999999999</v>
      </c>
      <c r="N15" s="1">
        <v>10.667999999999999</v>
      </c>
      <c r="O15" s="1">
        <v>-0.317</v>
      </c>
      <c r="P15" s="18" t="s">
        <v>423</v>
      </c>
      <c r="Q15" s="29">
        <v>0.01</v>
      </c>
      <c r="R15" s="29">
        <v>-0.12</v>
      </c>
      <c r="S15" s="42">
        <v>0.05</v>
      </c>
      <c r="T15" s="36">
        <v>-4.1000000000000002E-2</v>
      </c>
      <c r="U15" s="28">
        <v>155.9</v>
      </c>
      <c r="V15" s="28">
        <v>165.69</v>
      </c>
      <c r="W15" s="1"/>
      <c r="X15" s="18"/>
      <c r="Y15" s="18"/>
      <c r="Z15" s="18"/>
      <c r="AA15" s="18"/>
      <c r="AB15" s="18"/>
      <c r="AC15" s="18"/>
    </row>
    <row r="16" spans="1:36">
      <c r="A16" s="18">
        <v>15</v>
      </c>
      <c r="B16" s="18">
        <v>201980</v>
      </c>
      <c r="C16" s="18">
        <v>180625</v>
      </c>
      <c r="D16" s="18">
        <v>172800</v>
      </c>
      <c r="E16" s="32">
        <v>6.157</v>
      </c>
      <c r="F16" s="31">
        <v>8.77</v>
      </c>
      <c r="G16" s="34">
        <v>12.381</v>
      </c>
      <c r="H16" s="34">
        <v>11.246</v>
      </c>
      <c r="I16" s="1">
        <v>0.41</v>
      </c>
      <c r="J16" s="1">
        <v>0.28000000000000003</v>
      </c>
      <c r="K16" s="1">
        <v>-0.71399999999999997</v>
      </c>
      <c r="L16" s="1">
        <v>17.728999999999999</v>
      </c>
      <c r="M16" s="1">
        <v>16.864999999999998</v>
      </c>
      <c r="N16" s="1">
        <v>12.503</v>
      </c>
      <c r="O16" s="1">
        <v>-0.64800000000000002</v>
      </c>
      <c r="P16" s="18" t="s">
        <v>423</v>
      </c>
      <c r="Q16" s="41">
        <v>0.05</v>
      </c>
      <c r="R16" s="40">
        <v>0.19</v>
      </c>
      <c r="S16" s="42">
        <v>0.04</v>
      </c>
      <c r="T16" s="37">
        <v>0.159</v>
      </c>
      <c r="U16" s="45">
        <v>179.34</v>
      </c>
      <c r="V16" s="44">
        <v>196.58</v>
      </c>
      <c r="W16" s="1"/>
      <c r="X16" s="18"/>
      <c r="Y16" s="18"/>
      <c r="Z16" s="18"/>
      <c r="AA16" s="18"/>
      <c r="AB16" s="18"/>
      <c r="AC16" s="18"/>
    </row>
    <row r="17" spans="1:29">
      <c r="A17" s="18">
        <v>16</v>
      </c>
      <c r="B17" s="18">
        <v>200327</v>
      </c>
      <c r="C17" s="18">
        <v>180261</v>
      </c>
      <c r="D17" s="18">
        <v>172346</v>
      </c>
      <c r="E17" s="1">
        <v>4.508</v>
      </c>
      <c r="F17" s="1">
        <v>5.5529999999999999</v>
      </c>
      <c r="G17" s="33">
        <v>8.2129999999999992</v>
      </c>
      <c r="H17" s="1">
        <v>5.367</v>
      </c>
      <c r="I17" s="1">
        <v>0.70399999999999996</v>
      </c>
      <c r="J17" s="1">
        <v>1.052</v>
      </c>
      <c r="K17" s="1">
        <v>-1.4650000000000001</v>
      </c>
      <c r="L17" s="1">
        <v>22.376999999999999</v>
      </c>
      <c r="M17" s="1">
        <v>22.076000000000001</v>
      </c>
      <c r="N17" s="1">
        <v>11.14</v>
      </c>
      <c r="O17" s="1">
        <v>-0.307</v>
      </c>
      <c r="P17" s="18" t="s">
        <v>423</v>
      </c>
      <c r="Q17" s="41">
        <v>0.05</v>
      </c>
      <c r="R17" s="42">
        <v>0.11</v>
      </c>
      <c r="S17" s="42">
        <v>0.04</v>
      </c>
      <c r="T17" s="38">
        <v>9.7000000000000003E-2</v>
      </c>
      <c r="U17" s="45">
        <v>174.17</v>
      </c>
      <c r="V17" s="44">
        <v>188.98</v>
      </c>
      <c r="W17" s="1"/>
      <c r="X17" s="18"/>
      <c r="Y17" s="18"/>
      <c r="Z17" s="18"/>
      <c r="AA17" s="18"/>
      <c r="AB17" s="18"/>
      <c r="AC17" s="18"/>
    </row>
    <row r="18" spans="1:29">
      <c r="A18" s="18">
        <v>17</v>
      </c>
      <c r="B18" s="18">
        <v>200914</v>
      </c>
      <c r="C18" s="18">
        <v>170364</v>
      </c>
      <c r="D18" s="18">
        <v>141528</v>
      </c>
      <c r="E18" s="33">
        <v>5.0179999999999998</v>
      </c>
      <c r="F18" s="32">
        <v>7.9029999999999996</v>
      </c>
      <c r="G18" s="34">
        <v>11.032</v>
      </c>
      <c r="H18" s="35">
        <v>8.8309999999999995</v>
      </c>
      <c r="I18" s="1">
        <v>-0.40200000000000002</v>
      </c>
      <c r="J18" s="1">
        <v>0.46300000000000002</v>
      </c>
      <c r="K18" s="1">
        <v>-0.58199999999999996</v>
      </c>
      <c r="L18" s="33">
        <v>28.204000000000001</v>
      </c>
      <c r="M18" s="34">
        <v>30.321999999999999</v>
      </c>
      <c r="N18" s="1">
        <v>13.247999999999999</v>
      </c>
      <c r="O18" s="1">
        <v>-0.44600000000000001</v>
      </c>
      <c r="P18" s="18" t="s">
        <v>424</v>
      </c>
      <c r="Q18" s="29">
        <v>0</v>
      </c>
      <c r="R18" s="29">
        <v>-0.04</v>
      </c>
      <c r="S18" s="29">
        <v>0.03</v>
      </c>
      <c r="T18" s="36">
        <v>-1E-3</v>
      </c>
      <c r="U18" s="46">
        <v>168.5</v>
      </c>
      <c r="V18" s="45">
        <v>176.59</v>
      </c>
      <c r="W18" s="1"/>
      <c r="X18" s="18"/>
      <c r="Y18" s="18"/>
      <c r="Z18" s="18"/>
      <c r="AA18" s="18"/>
      <c r="AB18" s="18"/>
      <c r="AC18" s="18"/>
    </row>
    <row r="19" spans="1:29">
      <c r="A19" s="18">
        <v>18</v>
      </c>
      <c r="B19" s="18">
        <v>200837</v>
      </c>
      <c r="C19" s="18">
        <v>180076</v>
      </c>
      <c r="D19" s="18">
        <v>181160</v>
      </c>
      <c r="E19" s="1">
        <v>4.6749999999999998</v>
      </c>
      <c r="F19" s="33">
        <v>6.5350000000000001</v>
      </c>
      <c r="G19" s="35">
        <v>9.9600000000000009</v>
      </c>
      <c r="H19" s="33">
        <v>7.8440000000000003</v>
      </c>
      <c r="I19" s="1">
        <v>0.248</v>
      </c>
      <c r="J19" s="1">
        <v>-0.55200000000000005</v>
      </c>
      <c r="K19" s="1">
        <v>-0.61499999999999999</v>
      </c>
      <c r="L19" s="1">
        <v>23.652000000000001</v>
      </c>
      <c r="M19" s="1">
        <v>18.878</v>
      </c>
      <c r="N19" s="1">
        <v>13.359</v>
      </c>
      <c r="O19" s="1">
        <v>4.2999999999999997E-2</v>
      </c>
      <c r="P19" s="18" t="s">
        <v>424</v>
      </c>
      <c r="Q19" s="42">
        <v>0.04</v>
      </c>
      <c r="R19" s="29">
        <v>-0.06</v>
      </c>
      <c r="S19" s="43">
        <v>0.05</v>
      </c>
      <c r="T19" s="36">
        <v>3.9E-2</v>
      </c>
      <c r="U19" s="46">
        <v>166.24</v>
      </c>
      <c r="V19" s="46">
        <v>167.05</v>
      </c>
      <c r="W19" s="1"/>
      <c r="X19" s="18"/>
      <c r="Y19" s="18"/>
      <c r="Z19" s="18"/>
      <c r="AA19" s="18"/>
      <c r="AB19" s="18"/>
      <c r="AC19" s="18"/>
    </row>
    <row r="20" spans="1:29">
      <c r="A20" s="18">
        <v>19</v>
      </c>
      <c r="B20" s="18">
        <v>200159</v>
      </c>
      <c r="C20" s="18" t="s">
        <v>437</v>
      </c>
      <c r="D20" s="18">
        <v>154900</v>
      </c>
      <c r="E20" s="32">
        <v>5.8259999999999996</v>
      </c>
      <c r="F20" s="33">
        <v>6.4119999999999999</v>
      </c>
      <c r="G20" s="33">
        <v>9.5589999999999993</v>
      </c>
      <c r="H20" s="1">
        <v>6.8280000000000003</v>
      </c>
      <c r="I20" s="1">
        <v>0.371</v>
      </c>
      <c r="J20" s="1">
        <v>1.391</v>
      </c>
      <c r="K20" s="33">
        <v>-1.8169999999999999</v>
      </c>
      <c r="L20" s="1">
        <v>24.308</v>
      </c>
      <c r="M20" s="1">
        <v>21.713999999999999</v>
      </c>
      <c r="N20" s="1">
        <v>5.7690000000000001</v>
      </c>
      <c r="O20" s="1">
        <v>-0.42099999999999999</v>
      </c>
      <c r="P20" s="18" t="s">
        <v>423</v>
      </c>
      <c r="Q20" s="41">
        <v>0.05</v>
      </c>
      <c r="R20" s="29">
        <v>-0.03</v>
      </c>
      <c r="S20" s="42">
        <v>0.04</v>
      </c>
      <c r="T20" s="36">
        <v>-1.2E-2</v>
      </c>
      <c r="U20" s="46">
        <v>167.19</v>
      </c>
      <c r="V20" s="46">
        <v>173.9</v>
      </c>
      <c r="W20" s="1"/>
      <c r="X20" s="18"/>
      <c r="Y20" s="18"/>
      <c r="Z20" s="18"/>
      <c r="AA20" s="18"/>
      <c r="AB20" s="18"/>
      <c r="AC20" s="18"/>
    </row>
    <row r="21" spans="1:29">
      <c r="A21" s="18">
        <v>20</v>
      </c>
      <c r="B21" s="18">
        <v>203287</v>
      </c>
      <c r="C21" s="18">
        <v>181195</v>
      </c>
      <c r="D21" s="18">
        <v>171654</v>
      </c>
      <c r="E21" s="1">
        <v>4.0759999999999996</v>
      </c>
      <c r="F21" s="33">
        <v>6.0590000000000002</v>
      </c>
      <c r="G21" s="35">
        <v>9.6959999999999997</v>
      </c>
      <c r="H21" s="33">
        <v>7.9470000000000001</v>
      </c>
      <c r="I21" s="1">
        <v>0.23699999999999999</v>
      </c>
      <c r="J21" s="1">
        <v>0.64</v>
      </c>
      <c r="K21" s="1">
        <v>-1.3879999999999999</v>
      </c>
      <c r="L21" s="1">
        <v>19.224</v>
      </c>
      <c r="M21" s="1">
        <v>20.201000000000001</v>
      </c>
      <c r="N21" s="1">
        <v>7.633</v>
      </c>
      <c r="O21" s="1">
        <v>-0.34499999999999997</v>
      </c>
      <c r="P21" s="18" t="s">
        <v>423</v>
      </c>
      <c r="Q21" s="29">
        <v>0</v>
      </c>
      <c r="R21" s="29">
        <v>0.04</v>
      </c>
      <c r="S21" s="29">
        <v>0.01</v>
      </c>
      <c r="T21" s="36">
        <v>1E-3</v>
      </c>
      <c r="U21" s="28">
        <v>162.22999999999999</v>
      </c>
      <c r="V21" s="46">
        <v>168.3</v>
      </c>
      <c r="W21" s="1"/>
      <c r="X21" s="18"/>
      <c r="Y21" s="18"/>
      <c r="Z21" s="18"/>
      <c r="AA21" s="18"/>
      <c r="AB21" s="18"/>
      <c r="AC21" s="18"/>
    </row>
    <row r="22" spans="1:29">
      <c r="A22" s="18">
        <v>21</v>
      </c>
      <c r="B22" s="18">
        <v>200331</v>
      </c>
      <c r="C22" s="18">
        <v>180261</v>
      </c>
      <c r="D22" s="18">
        <v>161506</v>
      </c>
      <c r="E22" s="33">
        <v>5.03</v>
      </c>
      <c r="F22" s="33">
        <v>6.907</v>
      </c>
      <c r="G22" s="34">
        <v>10.773999999999999</v>
      </c>
      <c r="H22" s="35">
        <v>8.8870000000000005</v>
      </c>
      <c r="I22" s="1">
        <v>-7.4999999999999997E-2</v>
      </c>
      <c r="J22" s="1">
        <v>0.27700000000000002</v>
      </c>
      <c r="K22" s="1">
        <v>-1.2430000000000001</v>
      </c>
      <c r="L22" s="34">
        <v>38.18</v>
      </c>
      <c r="M22" s="34">
        <v>36.154000000000003</v>
      </c>
      <c r="N22" s="1">
        <v>13.717000000000001</v>
      </c>
      <c r="O22" s="1">
        <v>-2.9000000000000001E-2</v>
      </c>
      <c r="P22" s="18" t="s">
        <v>424</v>
      </c>
      <c r="Q22" s="29">
        <v>0.01</v>
      </c>
      <c r="R22" s="42">
        <v>0.11</v>
      </c>
      <c r="S22" s="29">
        <v>0.03</v>
      </c>
      <c r="T22" s="37">
        <v>0.108</v>
      </c>
      <c r="U22" s="44">
        <v>208.9</v>
      </c>
      <c r="V22" s="44">
        <v>218.43</v>
      </c>
      <c r="W22" s="1"/>
      <c r="X22" s="18"/>
      <c r="Y22" s="18"/>
      <c r="Z22" s="18"/>
      <c r="AA22" s="18"/>
      <c r="AB22" s="18"/>
      <c r="AC22" s="18"/>
    </row>
    <row r="23" spans="1:29">
      <c r="A23" s="18">
        <v>22</v>
      </c>
      <c r="B23" s="18">
        <v>201063</v>
      </c>
      <c r="C23" s="18">
        <v>180467</v>
      </c>
      <c r="D23" s="18">
        <v>161168</v>
      </c>
      <c r="E23" s="1">
        <v>4.33</v>
      </c>
      <c r="F23" s="33">
        <v>5.907</v>
      </c>
      <c r="G23" s="1">
        <v>7.6550000000000002</v>
      </c>
      <c r="H23" s="1">
        <v>6.2619999999999996</v>
      </c>
      <c r="I23" s="1">
        <v>0.52100000000000002</v>
      </c>
      <c r="J23" s="1">
        <v>6.7000000000000004E-2</v>
      </c>
      <c r="K23" s="1">
        <v>-1.149</v>
      </c>
      <c r="L23" s="33">
        <v>28.533999999999999</v>
      </c>
      <c r="M23" s="33">
        <v>25.44</v>
      </c>
      <c r="N23" s="1">
        <v>11.993</v>
      </c>
      <c r="O23" s="1">
        <v>-0.51800000000000002</v>
      </c>
      <c r="P23" s="18" t="s">
        <v>423</v>
      </c>
      <c r="Q23" s="42">
        <v>0.04</v>
      </c>
      <c r="R23" s="29">
        <v>0.02</v>
      </c>
      <c r="S23" s="43">
        <v>0.05</v>
      </c>
      <c r="T23" s="36">
        <v>-2.5000000000000001E-2</v>
      </c>
      <c r="U23" s="46">
        <v>167.13</v>
      </c>
      <c r="V23" s="28">
        <v>163.07</v>
      </c>
      <c r="W23" s="1"/>
      <c r="X23" s="18"/>
      <c r="Y23" s="18"/>
      <c r="Z23" s="18"/>
      <c r="AA23" s="18"/>
      <c r="AB23" s="18"/>
      <c r="AC23" s="18"/>
    </row>
    <row r="24" spans="1:29">
      <c r="A24" s="18">
        <v>23</v>
      </c>
      <c r="B24" s="18">
        <v>200793</v>
      </c>
      <c r="C24" s="18">
        <v>180076</v>
      </c>
      <c r="D24" s="18">
        <v>181384</v>
      </c>
      <c r="E24" s="32">
        <v>5.6639999999999997</v>
      </c>
      <c r="F24" s="32">
        <v>7.7770000000000001</v>
      </c>
      <c r="G24" s="35">
        <v>10.523999999999999</v>
      </c>
      <c r="H24" s="35">
        <v>9.6039999999999992</v>
      </c>
      <c r="I24" s="1">
        <v>0.30299999999999999</v>
      </c>
      <c r="J24" s="1">
        <v>0.59099999999999997</v>
      </c>
      <c r="K24" s="1">
        <v>-6.0000000000000001E-3</v>
      </c>
      <c r="L24" s="1">
        <v>22.763000000000002</v>
      </c>
      <c r="M24" s="1">
        <v>22.504000000000001</v>
      </c>
      <c r="N24" s="1">
        <v>10.053000000000001</v>
      </c>
      <c r="O24" s="1">
        <v>-0.621</v>
      </c>
      <c r="P24" s="18" t="s">
        <v>424</v>
      </c>
      <c r="Q24" s="29">
        <v>0.01</v>
      </c>
      <c r="R24" s="29">
        <v>0</v>
      </c>
      <c r="S24" s="29">
        <v>0.02</v>
      </c>
      <c r="T24" s="36">
        <v>3.6999999999999998E-2</v>
      </c>
      <c r="U24" s="28">
        <v>161.11000000000001</v>
      </c>
      <c r="V24" s="46">
        <v>173.04</v>
      </c>
      <c r="W24" s="1"/>
      <c r="X24" s="18"/>
      <c r="Y24" s="18"/>
      <c r="Z24" s="18"/>
      <c r="AA24" s="18"/>
      <c r="AB24" s="18"/>
      <c r="AC24" s="18"/>
    </row>
    <row r="25" spans="1:29">
      <c r="A25" s="18">
        <v>24</v>
      </c>
      <c r="B25" s="18">
        <v>205104</v>
      </c>
      <c r="C25" s="18">
        <v>170778</v>
      </c>
      <c r="D25" s="18">
        <v>160862</v>
      </c>
      <c r="E25" s="33">
        <v>5.3949999999999996</v>
      </c>
      <c r="F25" s="32">
        <v>7.4459999999999997</v>
      </c>
      <c r="G25" s="1">
        <v>8.0150000000000006</v>
      </c>
      <c r="H25" s="1">
        <v>4.59</v>
      </c>
      <c r="I25" s="1">
        <v>-0.65300000000000002</v>
      </c>
      <c r="J25" s="1">
        <v>-0.64700000000000002</v>
      </c>
      <c r="K25" s="33">
        <v>-1.554</v>
      </c>
      <c r="L25" s="34">
        <v>32.715000000000003</v>
      </c>
      <c r="M25" s="34">
        <v>32.368000000000002</v>
      </c>
      <c r="N25" s="33">
        <v>14.071</v>
      </c>
      <c r="O25" s="1">
        <v>0.377</v>
      </c>
      <c r="P25" s="18" t="s">
        <v>424</v>
      </c>
      <c r="Q25" s="29">
        <v>0.03</v>
      </c>
      <c r="R25" s="29">
        <v>0.06</v>
      </c>
      <c r="S25" s="29">
        <v>0.01</v>
      </c>
      <c r="T25" s="39">
        <v>6.3E-2</v>
      </c>
      <c r="U25" s="44">
        <v>190.08</v>
      </c>
      <c r="V25" s="44">
        <v>188.8</v>
      </c>
      <c r="W25" s="1"/>
      <c r="X25" s="18"/>
      <c r="Y25" s="18"/>
      <c r="Z25" s="18"/>
      <c r="AA25" s="18"/>
      <c r="AB25" s="18"/>
      <c r="AC25" s="18"/>
    </row>
    <row r="26" spans="1:29">
      <c r="A26" s="18">
        <v>25</v>
      </c>
      <c r="B26" s="18">
        <v>200351</v>
      </c>
      <c r="C26" s="18">
        <v>180261</v>
      </c>
      <c r="D26" s="18" t="s">
        <v>436</v>
      </c>
      <c r="E26" s="33">
        <v>4.9260000000000002</v>
      </c>
      <c r="F26" s="32">
        <v>7.1559999999999997</v>
      </c>
      <c r="G26" s="35">
        <v>9.8989999999999991</v>
      </c>
      <c r="H26" s="33">
        <v>7.7480000000000002</v>
      </c>
      <c r="I26" s="1">
        <v>-0.14399999999999999</v>
      </c>
      <c r="J26" s="1">
        <v>0.16400000000000001</v>
      </c>
      <c r="K26" s="1">
        <v>-1.085</v>
      </c>
      <c r="L26" s="33">
        <v>26.542000000000002</v>
      </c>
      <c r="M26" s="32">
        <v>27.454999999999998</v>
      </c>
      <c r="N26" s="33">
        <v>16.446999999999999</v>
      </c>
      <c r="O26" s="1">
        <v>-0.11899999999999999</v>
      </c>
      <c r="P26" s="18" t="s">
        <v>423</v>
      </c>
      <c r="Q26" s="29">
        <v>0.02</v>
      </c>
      <c r="R26" s="42">
        <v>0.12</v>
      </c>
      <c r="S26" s="29">
        <v>0.01</v>
      </c>
      <c r="T26" s="37">
        <v>0.11799999999999999</v>
      </c>
      <c r="U26" s="44">
        <v>189.02</v>
      </c>
      <c r="V26" s="44">
        <v>200.66</v>
      </c>
      <c r="W26" s="1"/>
      <c r="X26" s="18"/>
      <c r="Y26" s="18"/>
      <c r="Z26" s="18"/>
      <c r="AA26" s="18"/>
      <c r="AB26" s="18"/>
      <c r="AC26" s="18"/>
    </row>
    <row r="27" spans="1:29">
      <c r="A27" s="18">
        <v>26</v>
      </c>
      <c r="B27" s="18">
        <v>200346</v>
      </c>
      <c r="C27" s="18">
        <v>180261</v>
      </c>
      <c r="D27" s="18">
        <v>163230</v>
      </c>
      <c r="E27" s="33">
        <v>5.04</v>
      </c>
      <c r="F27" s="32">
        <v>7.085</v>
      </c>
      <c r="G27" s="35">
        <v>9.7859999999999996</v>
      </c>
      <c r="H27" s="33">
        <v>8.6329999999999991</v>
      </c>
      <c r="I27" s="1">
        <v>-0.23699999999999999</v>
      </c>
      <c r="J27" s="1">
        <v>0.745</v>
      </c>
      <c r="K27" s="1">
        <v>-1.044</v>
      </c>
      <c r="L27" s="33">
        <v>27.123999999999999</v>
      </c>
      <c r="M27" s="33">
        <v>26.093</v>
      </c>
      <c r="N27" s="33">
        <v>13.962999999999999</v>
      </c>
      <c r="O27" s="1">
        <v>-0.34200000000000003</v>
      </c>
      <c r="P27" s="18" t="s">
        <v>423</v>
      </c>
      <c r="Q27" s="29">
        <v>0.03</v>
      </c>
      <c r="R27" s="43">
        <v>0.17</v>
      </c>
      <c r="S27" s="29">
        <v>0.03</v>
      </c>
      <c r="T27" s="37">
        <v>0.16500000000000001</v>
      </c>
      <c r="U27" s="44">
        <v>194.16</v>
      </c>
      <c r="V27" s="44">
        <v>212.93</v>
      </c>
      <c r="W27" s="1"/>
      <c r="X27" s="18"/>
      <c r="Y27" s="18"/>
      <c r="Z27" s="18"/>
      <c r="AA27" s="18"/>
      <c r="AB27" s="18"/>
      <c r="AC27" s="18"/>
    </row>
    <row r="28" spans="1:29">
      <c r="A28" s="18">
        <v>27</v>
      </c>
      <c r="B28" s="18">
        <v>204880</v>
      </c>
      <c r="C28" s="18">
        <v>170778</v>
      </c>
      <c r="D28" s="18">
        <v>151981</v>
      </c>
      <c r="E28" s="33">
        <v>5.1440000000000001</v>
      </c>
      <c r="F28" s="33">
        <v>6.4009999999999998</v>
      </c>
      <c r="G28" s="33">
        <v>9.1120000000000001</v>
      </c>
      <c r="H28" s="35">
        <v>8.7650000000000006</v>
      </c>
      <c r="I28" s="1">
        <v>-0.629</v>
      </c>
      <c r="J28" s="1">
        <v>-0.57199999999999995</v>
      </c>
      <c r="K28" s="1">
        <v>-0.79200000000000004</v>
      </c>
      <c r="L28" s="33">
        <v>26.523</v>
      </c>
      <c r="M28" s="33">
        <v>25.02</v>
      </c>
      <c r="N28" s="1">
        <v>13.795999999999999</v>
      </c>
      <c r="O28" s="1">
        <v>-0.68</v>
      </c>
      <c r="P28" s="18" t="s">
        <v>423</v>
      </c>
      <c r="Q28" s="42">
        <v>0.04</v>
      </c>
      <c r="R28" s="29">
        <v>0.08</v>
      </c>
      <c r="S28" s="29">
        <v>0.03</v>
      </c>
      <c r="T28" s="39">
        <v>6.8000000000000005E-2</v>
      </c>
      <c r="U28" s="45">
        <v>176.02</v>
      </c>
      <c r="V28" s="45">
        <v>179.4</v>
      </c>
      <c r="W28" s="1"/>
      <c r="X28" s="18"/>
      <c r="Y28" s="18"/>
      <c r="Z28" s="18"/>
      <c r="AA28" s="18"/>
      <c r="AB28" s="18"/>
      <c r="AC28" s="18"/>
    </row>
    <row r="29" spans="1:29">
      <c r="A29" s="18">
        <v>28</v>
      </c>
      <c r="B29" s="18">
        <v>200350</v>
      </c>
      <c r="C29" s="18">
        <v>180261</v>
      </c>
      <c r="D29" s="18">
        <v>171008</v>
      </c>
      <c r="E29" s="31">
        <v>6.5979999999999999</v>
      </c>
      <c r="F29" s="31">
        <v>8.31</v>
      </c>
      <c r="G29" s="33">
        <v>8.734</v>
      </c>
      <c r="H29" s="1">
        <v>6.9210000000000003</v>
      </c>
      <c r="I29" s="1">
        <v>-0.61399999999999999</v>
      </c>
      <c r="J29" s="1">
        <v>-0.20100000000000001</v>
      </c>
      <c r="K29" s="1">
        <v>-1.1739999999999999</v>
      </c>
      <c r="L29" s="1">
        <v>23.972000000000001</v>
      </c>
      <c r="M29" s="1">
        <v>22.07</v>
      </c>
      <c r="N29" s="1">
        <v>9.5449999999999999</v>
      </c>
      <c r="O29" s="1">
        <v>0.39300000000000002</v>
      </c>
      <c r="P29" s="18" t="s">
        <v>423</v>
      </c>
      <c r="Q29" s="29">
        <v>0.03</v>
      </c>
      <c r="R29" s="40">
        <v>0.2</v>
      </c>
      <c r="S29" s="29">
        <v>0.02</v>
      </c>
      <c r="T29" s="37">
        <v>0.13300000000000001</v>
      </c>
      <c r="U29" s="45">
        <v>178.17</v>
      </c>
      <c r="V29" s="44">
        <v>189.02</v>
      </c>
      <c r="W29" s="1"/>
      <c r="X29" s="18"/>
      <c r="Y29" s="18"/>
      <c r="Z29" s="18"/>
      <c r="AA29" s="18"/>
      <c r="AB29" s="18"/>
      <c r="AC29" s="18"/>
    </row>
    <row r="30" spans="1:29">
      <c r="A30" s="18">
        <v>29</v>
      </c>
      <c r="B30" s="18">
        <v>201269</v>
      </c>
      <c r="C30" s="18">
        <v>180362</v>
      </c>
      <c r="D30" s="18">
        <v>161034</v>
      </c>
      <c r="E30" s="31">
        <v>6.9050000000000002</v>
      </c>
      <c r="F30" s="31">
        <v>9.3209999999999997</v>
      </c>
      <c r="G30" s="34">
        <v>11.388</v>
      </c>
      <c r="H30" s="35">
        <v>9.5009999999999994</v>
      </c>
      <c r="I30" s="1">
        <v>0.23</v>
      </c>
      <c r="J30" s="1">
        <v>0.16500000000000001</v>
      </c>
      <c r="K30" s="1">
        <v>-0.66200000000000003</v>
      </c>
      <c r="L30" s="33">
        <v>27.585999999999999</v>
      </c>
      <c r="M30" s="33">
        <v>25.033999999999999</v>
      </c>
      <c r="N30" s="1">
        <v>12.89</v>
      </c>
      <c r="O30" s="1">
        <v>-0.224</v>
      </c>
      <c r="P30" s="18" t="s">
        <v>424</v>
      </c>
      <c r="Q30" s="29">
        <v>0.03</v>
      </c>
      <c r="R30" s="29">
        <v>0.05</v>
      </c>
      <c r="S30" s="42">
        <v>0.04</v>
      </c>
      <c r="T30" s="36">
        <v>2.4E-2</v>
      </c>
      <c r="U30" s="46">
        <v>169.53</v>
      </c>
      <c r="V30" s="46">
        <v>176.4</v>
      </c>
      <c r="W30" s="1"/>
      <c r="X30" s="18"/>
      <c r="Y30" s="18"/>
      <c r="Z30" s="18"/>
      <c r="AA30" s="18"/>
      <c r="AB30" s="18"/>
      <c r="AC30" s="18"/>
    </row>
    <row r="31" spans="1:29">
      <c r="A31" s="18">
        <v>30</v>
      </c>
      <c r="B31" s="18">
        <v>202057</v>
      </c>
      <c r="C31" s="18">
        <v>171737</v>
      </c>
      <c r="D31" s="18">
        <v>180667</v>
      </c>
      <c r="E31" s="1">
        <v>3.2229999999999999</v>
      </c>
      <c r="F31" s="1">
        <v>4.4820000000000002</v>
      </c>
      <c r="G31" s="1">
        <v>6.8540000000000001</v>
      </c>
      <c r="H31" s="1">
        <v>4.6680000000000001</v>
      </c>
      <c r="I31" s="1">
        <v>-0.36199999999999999</v>
      </c>
      <c r="J31" s="1">
        <v>7.8E-2</v>
      </c>
      <c r="K31" s="1">
        <v>-0.84199999999999997</v>
      </c>
      <c r="L31" s="35">
        <v>31.048999999999999</v>
      </c>
      <c r="M31" s="34">
        <v>35.110999999999997</v>
      </c>
      <c r="N31" s="1">
        <v>10.776999999999999</v>
      </c>
      <c r="O31" s="1">
        <v>-0.21</v>
      </c>
      <c r="P31" s="18" t="s">
        <v>423</v>
      </c>
      <c r="Q31" s="29">
        <v>0</v>
      </c>
      <c r="R31" s="29">
        <v>0.05</v>
      </c>
      <c r="S31" s="29">
        <v>0.03</v>
      </c>
      <c r="T31" s="36">
        <v>5.3999999999999999E-2</v>
      </c>
      <c r="U31" s="44">
        <v>182.79</v>
      </c>
      <c r="V31" s="44">
        <v>187.96</v>
      </c>
      <c r="W31" s="1"/>
      <c r="X31" s="18"/>
      <c r="Y31" s="18"/>
      <c r="Z31" s="18"/>
      <c r="AA31" s="18"/>
      <c r="AB31" s="18"/>
      <c r="AC31" s="18"/>
    </row>
    <row r="32" spans="1:29">
      <c r="A32" s="18">
        <v>31</v>
      </c>
      <c r="B32" s="18">
        <v>203155</v>
      </c>
      <c r="C32" s="18">
        <v>180261</v>
      </c>
      <c r="D32" s="18">
        <v>164799</v>
      </c>
      <c r="E32" s="33">
        <v>5.1360000000000001</v>
      </c>
      <c r="F32" s="33">
        <v>6.5339999999999998</v>
      </c>
      <c r="G32" s="33">
        <v>9.4109999999999996</v>
      </c>
      <c r="H32" s="33">
        <v>7.6310000000000002</v>
      </c>
      <c r="I32" s="1">
        <v>-0.20599999999999999</v>
      </c>
      <c r="J32" s="1">
        <v>0.38200000000000001</v>
      </c>
      <c r="K32" s="1">
        <v>-0.74099999999999999</v>
      </c>
      <c r="L32" s="34">
        <v>31.577000000000002</v>
      </c>
      <c r="M32" s="34">
        <v>35.159999999999997</v>
      </c>
      <c r="N32" s="1">
        <v>10.071</v>
      </c>
      <c r="O32" s="1">
        <v>0.14099999999999999</v>
      </c>
      <c r="P32" s="18" t="s">
        <v>423</v>
      </c>
      <c r="Q32" s="29">
        <v>0.02</v>
      </c>
      <c r="R32" s="42">
        <v>0.13</v>
      </c>
      <c r="S32" s="29">
        <v>0.03</v>
      </c>
      <c r="T32" s="38">
        <v>9.4E-2</v>
      </c>
      <c r="U32" s="44">
        <v>182.79</v>
      </c>
      <c r="V32" s="44">
        <v>197.57</v>
      </c>
      <c r="W32" s="1"/>
      <c r="X32" s="18"/>
      <c r="Y32" s="18"/>
      <c r="Z32" s="18"/>
      <c r="AA32" s="18"/>
      <c r="AB32" s="18"/>
      <c r="AC32" s="18"/>
    </row>
    <row r="33" spans="1:29">
      <c r="A33" s="18">
        <v>32</v>
      </c>
      <c r="B33" s="18">
        <v>200117</v>
      </c>
      <c r="C33" s="18" t="s">
        <v>439</v>
      </c>
      <c r="D33" s="18">
        <v>174348</v>
      </c>
      <c r="E33" s="1">
        <v>4.3920000000000003</v>
      </c>
      <c r="F33" s="1">
        <v>4.8419999999999996</v>
      </c>
      <c r="G33" s="1">
        <v>6.0179999999999998</v>
      </c>
      <c r="H33" s="1">
        <v>4.2489999999999997</v>
      </c>
      <c r="I33" s="1">
        <v>-0.72899999999999998</v>
      </c>
      <c r="J33" s="1">
        <v>-0.86099999999999999</v>
      </c>
      <c r="K33" s="34">
        <v>-2.5950000000000002</v>
      </c>
      <c r="L33" s="34">
        <v>33.241999999999997</v>
      </c>
      <c r="M33" s="34">
        <v>32.941000000000003</v>
      </c>
      <c r="N33" s="1">
        <v>9.8940000000000001</v>
      </c>
      <c r="O33" s="1">
        <v>-0.128</v>
      </c>
      <c r="P33" s="18" t="s">
        <v>423</v>
      </c>
      <c r="Q33" s="29">
        <v>0.03</v>
      </c>
      <c r="R33" s="29">
        <v>-0.05</v>
      </c>
      <c r="S33" s="29">
        <v>0.03</v>
      </c>
      <c r="T33" s="36">
        <v>-4.0000000000000001E-3</v>
      </c>
      <c r="U33" s="44">
        <v>192.57</v>
      </c>
      <c r="V33" s="45">
        <v>182.29</v>
      </c>
      <c r="W33" s="1"/>
      <c r="X33" s="18"/>
      <c r="Y33" s="18"/>
      <c r="Z33" s="18"/>
      <c r="AA33" s="18"/>
      <c r="AB33" s="18"/>
      <c r="AC33" s="18"/>
    </row>
    <row r="34" spans="1:29">
      <c r="A34" s="18">
        <v>33</v>
      </c>
      <c r="B34" s="18">
        <v>204807</v>
      </c>
      <c r="C34" s="18">
        <v>171416</v>
      </c>
      <c r="D34" s="18">
        <v>170649</v>
      </c>
      <c r="E34" s="1">
        <v>4.2300000000000004</v>
      </c>
      <c r="F34" s="1">
        <v>5.2640000000000002</v>
      </c>
      <c r="G34" s="1">
        <v>6.1660000000000004</v>
      </c>
      <c r="H34" s="1">
        <v>4.2430000000000003</v>
      </c>
      <c r="I34" s="1">
        <v>-0.16800000000000001</v>
      </c>
      <c r="J34" s="1">
        <v>-0.44600000000000001</v>
      </c>
      <c r="K34" s="1">
        <v>-1.4630000000000001</v>
      </c>
      <c r="L34" s="35">
        <v>28.809000000000001</v>
      </c>
      <c r="M34" s="32">
        <v>28.326000000000001</v>
      </c>
      <c r="N34" s="1">
        <v>11.39</v>
      </c>
      <c r="O34" s="1">
        <v>-0.27300000000000002</v>
      </c>
      <c r="P34" s="18" t="s">
        <v>424</v>
      </c>
      <c r="Q34" s="41">
        <v>0.06</v>
      </c>
      <c r="R34" s="29">
        <v>0</v>
      </c>
      <c r="S34" s="29">
        <v>0.03</v>
      </c>
      <c r="T34" s="36">
        <v>3.9E-2</v>
      </c>
      <c r="U34" s="45">
        <v>179.76</v>
      </c>
      <c r="V34" s="45">
        <v>177.91</v>
      </c>
      <c r="W34" s="1"/>
      <c r="X34" s="18"/>
      <c r="Y34" s="18"/>
      <c r="Z34" s="18"/>
      <c r="AA34" s="18"/>
      <c r="AB34" s="18"/>
      <c r="AC34" s="18"/>
    </row>
    <row r="35" spans="1:29">
      <c r="A35" s="18">
        <v>34</v>
      </c>
      <c r="B35" s="18">
        <v>200326</v>
      </c>
      <c r="C35" s="18">
        <v>180261</v>
      </c>
      <c r="D35" s="18">
        <v>152815</v>
      </c>
      <c r="E35" s="32">
        <v>5.6959999999999997</v>
      </c>
      <c r="F35" s="33">
        <v>6.5960000000000001</v>
      </c>
      <c r="G35" s="33">
        <v>8.4440000000000008</v>
      </c>
      <c r="H35" s="1">
        <v>5.41</v>
      </c>
      <c r="I35" s="1">
        <v>-0.158</v>
      </c>
      <c r="J35" s="1">
        <v>0.57999999999999996</v>
      </c>
      <c r="K35" s="1">
        <v>-1.1639999999999999</v>
      </c>
      <c r="L35" s="34">
        <v>33.386000000000003</v>
      </c>
      <c r="M35" s="32">
        <v>29.190999999999999</v>
      </c>
      <c r="N35" s="1">
        <v>11.489000000000001</v>
      </c>
      <c r="O35" s="1">
        <v>0.16800000000000001</v>
      </c>
      <c r="P35" s="18" t="s">
        <v>423</v>
      </c>
      <c r="Q35" s="29">
        <v>0.01</v>
      </c>
      <c r="R35" s="42">
        <v>0.14000000000000001</v>
      </c>
      <c r="S35" s="29">
        <v>0.03</v>
      </c>
      <c r="T35" s="39">
        <v>6.8000000000000005E-2</v>
      </c>
      <c r="U35" s="44">
        <v>185.69</v>
      </c>
      <c r="V35" s="44">
        <v>193.03</v>
      </c>
      <c r="W35" s="1"/>
      <c r="X35" s="18"/>
      <c r="Y35" s="18"/>
      <c r="Z35" s="18"/>
      <c r="AA35" s="18"/>
      <c r="AB35" s="18"/>
      <c r="AC35" s="18"/>
    </row>
    <row r="36" spans="1:29">
      <c r="A36" s="18">
        <v>35</v>
      </c>
      <c r="B36" s="18">
        <v>205292</v>
      </c>
      <c r="C36" s="18">
        <v>152924</v>
      </c>
      <c r="D36" s="18" t="s">
        <v>436</v>
      </c>
      <c r="E36" s="1">
        <v>3.7919999999999998</v>
      </c>
      <c r="F36" s="1">
        <v>5.8360000000000003</v>
      </c>
      <c r="G36" s="1">
        <v>6.3170000000000002</v>
      </c>
      <c r="H36" s="1">
        <v>5.3289999999999997</v>
      </c>
      <c r="I36" s="1">
        <v>-0.81</v>
      </c>
      <c r="J36" s="1">
        <v>-0.26800000000000002</v>
      </c>
      <c r="K36" s="1">
        <v>-0.54100000000000004</v>
      </c>
      <c r="L36" s="1">
        <v>22.753</v>
      </c>
      <c r="M36" s="1">
        <v>22.198</v>
      </c>
      <c r="N36" s="33">
        <v>16.297999999999998</v>
      </c>
      <c r="O36" s="1">
        <v>-0.3</v>
      </c>
      <c r="P36" s="18" t="s">
        <v>425</v>
      </c>
      <c r="Q36" s="41">
        <v>0.05</v>
      </c>
      <c r="R36" s="43">
        <v>0.15</v>
      </c>
      <c r="S36" s="29">
        <v>-0.01</v>
      </c>
      <c r="T36" s="39">
        <v>6.8000000000000005E-2</v>
      </c>
      <c r="U36" s="46">
        <v>167.17</v>
      </c>
      <c r="V36" s="46">
        <v>171.2</v>
      </c>
      <c r="W36" s="1"/>
      <c r="X36" s="18"/>
      <c r="Y36" s="18"/>
      <c r="Z36" s="18"/>
      <c r="AA36" s="18"/>
      <c r="AB36" s="18"/>
      <c r="AC36" s="18"/>
    </row>
    <row r="37" spans="1:29">
      <c r="A37" s="18">
        <v>36</v>
      </c>
      <c r="B37" s="18">
        <v>203191</v>
      </c>
      <c r="C37" s="18">
        <v>180458</v>
      </c>
      <c r="D37" s="18">
        <v>160362</v>
      </c>
      <c r="E37" s="32">
        <v>5.673</v>
      </c>
      <c r="F37" s="31">
        <v>8.1519999999999992</v>
      </c>
      <c r="G37" s="34">
        <v>11.395</v>
      </c>
      <c r="H37" s="33">
        <v>8.43</v>
      </c>
      <c r="I37" s="1">
        <v>7.4999999999999997E-2</v>
      </c>
      <c r="J37" s="1">
        <v>1.228</v>
      </c>
      <c r="K37" s="1">
        <v>-0.86399999999999999</v>
      </c>
      <c r="L37" s="1">
        <v>23.631</v>
      </c>
      <c r="M37" s="1">
        <v>14.728999999999999</v>
      </c>
      <c r="N37" s="33">
        <v>15.473000000000001</v>
      </c>
      <c r="O37" s="1">
        <v>-0.495</v>
      </c>
      <c r="P37" s="18" t="s">
        <v>424</v>
      </c>
      <c r="Q37" s="42">
        <v>0.04</v>
      </c>
      <c r="R37" s="29">
        <v>0.03</v>
      </c>
      <c r="S37" s="40">
        <v>0.06</v>
      </c>
      <c r="T37" s="38">
        <v>0.10299999999999999</v>
      </c>
      <c r="U37" s="45">
        <v>179.36</v>
      </c>
      <c r="V37" s="44">
        <v>193.56</v>
      </c>
      <c r="W37" s="1"/>
      <c r="X37" s="18"/>
      <c r="Y37" s="18"/>
      <c r="Z37" s="18"/>
      <c r="AA37" s="18"/>
      <c r="AB37" s="18"/>
      <c r="AC37" s="18"/>
    </row>
    <row r="38" spans="1:29">
      <c r="A38" s="18">
        <v>37</v>
      </c>
      <c r="B38" s="18">
        <v>200635</v>
      </c>
      <c r="C38" s="18">
        <v>170364</v>
      </c>
      <c r="D38" s="18">
        <v>151310</v>
      </c>
      <c r="E38" s="1">
        <v>4.0039999999999996</v>
      </c>
      <c r="F38" s="33">
        <v>6.5019999999999998</v>
      </c>
      <c r="G38" s="33">
        <v>8.5449999999999999</v>
      </c>
      <c r="H38" s="33">
        <v>8.4819999999999993</v>
      </c>
      <c r="I38" s="1">
        <v>-0.10199999999999999</v>
      </c>
      <c r="J38" s="1">
        <v>1.0129999999999999</v>
      </c>
      <c r="K38" s="1">
        <v>-1.546</v>
      </c>
      <c r="L38" s="1">
        <v>13.807</v>
      </c>
      <c r="M38" s="1">
        <v>10.397</v>
      </c>
      <c r="N38" s="1">
        <v>7.7960000000000003</v>
      </c>
      <c r="O38" s="1">
        <v>0.108</v>
      </c>
      <c r="P38" s="18" t="s">
        <v>423</v>
      </c>
      <c r="Q38" s="42">
        <v>0.04</v>
      </c>
      <c r="R38" s="29">
        <v>0</v>
      </c>
      <c r="S38" s="40">
        <v>0.06</v>
      </c>
      <c r="T38" s="36">
        <v>3.0000000000000001E-3</v>
      </c>
      <c r="U38" s="28">
        <v>151.88999999999999</v>
      </c>
      <c r="V38" s="28">
        <v>156.22999999999999</v>
      </c>
      <c r="W38" s="1"/>
      <c r="X38" s="18"/>
      <c r="Y38" s="18"/>
      <c r="Z38" s="18"/>
      <c r="AA38" s="18"/>
      <c r="AB38" s="18"/>
      <c r="AC38" s="18"/>
    </row>
    <row r="39" spans="1:29">
      <c r="A39" s="18">
        <v>38</v>
      </c>
      <c r="B39" s="18">
        <v>200288</v>
      </c>
      <c r="C39" s="18">
        <v>180261</v>
      </c>
      <c r="D39" s="18">
        <v>172615</v>
      </c>
      <c r="E39" s="31">
        <v>6.6070000000000002</v>
      </c>
      <c r="F39" s="31">
        <v>8.6609999999999996</v>
      </c>
      <c r="G39" s="33">
        <v>9.5879999999999992</v>
      </c>
      <c r="H39" s="33">
        <v>7.51</v>
      </c>
      <c r="I39" s="1">
        <v>0.67400000000000004</v>
      </c>
      <c r="J39" s="1">
        <v>0.61699999999999999</v>
      </c>
      <c r="K39" s="1">
        <v>-1.044</v>
      </c>
      <c r="L39" s="34">
        <v>33.097999999999999</v>
      </c>
      <c r="M39" s="32">
        <v>27.172000000000001</v>
      </c>
      <c r="N39" s="1">
        <v>12.904</v>
      </c>
      <c r="O39" s="1">
        <v>-2.1000000000000001E-2</v>
      </c>
      <c r="P39" s="18" t="s">
        <v>424</v>
      </c>
      <c r="Q39" s="42">
        <v>0.04</v>
      </c>
      <c r="R39" s="40">
        <v>0.19</v>
      </c>
      <c r="S39" s="29">
        <v>0.03</v>
      </c>
      <c r="T39" s="37">
        <v>0.125</v>
      </c>
      <c r="U39" s="44">
        <v>189.73</v>
      </c>
      <c r="V39" s="44">
        <v>202.94</v>
      </c>
      <c r="W39" s="1"/>
      <c r="X39" s="18"/>
      <c r="Y39" s="18"/>
      <c r="Z39" s="18"/>
      <c r="AA39" s="18"/>
      <c r="AB39" s="18"/>
      <c r="AC39" s="18"/>
    </row>
    <row r="40" spans="1:29">
      <c r="A40" s="18">
        <v>39</v>
      </c>
      <c r="B40" s="18">
        <v>201395</v>
      </c>
      <c r="C40" s="18">
        <v>171750</v>
      </c>
      <c r="D40" s="18">
        <v>170507</v>
      </c>
      <c r="E40" s="1">
        <v>3.9340000000000002</v>
      </c>
      <c r="F40" s="1">
        <v>5.4909999999999997</v>
      </c>
      <c r="G40" s="33">
        <v>8.1850000000000005</v>
      </c>
      <c r="H40" s="33">
        <v>7.2629999999999999</v>
      </c>
      <c r="I40" s="1">
        <v>-0.27600000000000002</v>
      </c>
      <c r="J40" s="1">
        <v>-0.189</v>
      </c>
      <c r="K40" s="33">
        <v>-1.6559999999999999</v>
      </c>
      <c r="L40" s="1">
        <v>21.08</v>
      </c>
      <c r="M40" s="1">
        <v>20.870999999999999</v>
      </c>
      <c r="N40" s="1">
        <v>10.163</v>
      </c>
      <c r="O40" s="1">
        <v>-0.40200000000000002</v>
      </c>
      <c r="P40" s="18" t="s">
        <v>423</v>
      </c>
      <c r="Q40" s="29">
        <v>0.01</v>
      </c>
      <c r="R40" s="29">
        <v>7.0000000000000007E-2</v>
      </c>
      <c r="S40" s="29">
        <v>0.03</v>
      </c>
      <c r="T40" s="36">
        <v>1.7999999999999999E-2</v>
      </c>
      <c r="U40" s="46">
        <v>165.43</v>
      </c>
      <c r="V40" s="46">
        <v>168.51</v>
      </c>
      <c r="W40" s="1"/>
      <c r="X40" s="18"/>
      <c r="Y40" s="18"/>
      <c r="Z40" s="18"/>
      <c r="AA40" s="18"/>
      <c r="AB40" s="18"/>
      <c r="AC40" s="18"/>
    </row>
    <row r="41" spans="1:29">
      <c r="A41" s="18">
        <v>40</v>
      </c>
      <c r="B41" s="18">
        <v>203351</v>
      </c>
      <c r="C41" s="18">
        <v>180396</v>
      </c>
      <c r="D41" s="18">
        <v>175666</v>
      </c>
      <c r="E41" s="31">
        <v>6.4249999999999998</v>
      </c>
      <c r="F41" s="33">
        <v>6.8879999999999999</v>
      </c>
      <c r="G41" s="1">
        <v>6.9379999999999997</v>
      </c>
      <c r="H41" s="1">
        <v>4.7430000000000003</v>
      </c>
      <c r="I41" s="1">
        <v>0.23699999999999999</v>
      </c>
      <c r="J41" s="1">
        <v>0.629</v>
      </c>
      <c r="K41" s="33">
        <v>-1.8140000000000001</v>
      </c>
      <c r="L41" s="1">
        <v>15.029</v>
      </c>
      <c r="M41" s="1">
        <v>14.208</v>
      </c>
      <c r="N41" s="1">
        <v>8.3569999999999993</v>
      </c>
      <c r="O41" s="1">
        <v>0.53200000000000003</v>
      </c>
      <c r="P41" s="18" t="s">
        <v>423</v>
      </c>
      <c r="Q41" s="29">
        <v>0.02</v>
      </c>
      <c r="R41" s="29">
        <v>0</v>
      </c>
      <c r="S41" s="42">
        <v>0.04</v>
      </c>
      <c r="T41" s="36">
        <v>-7.0000000000000001E-3</v>
      </c>
      <c r="U41" s="28">
        <v>154.13</v>
      </c>
      <c r="V41" s="28">
        <v>155.36000000000001</v>
      </c>
      <c r="W41" s="1"/>
      <c r="X41" s="18"/>
      <c r="Y41" s="18"/>
      <c r="Z41" s="18"/>
      <c r="AA41" s="18"/>
      <c r="AB41" s="18"/>
      <c r="AC41" s="18"/>
    </row>
    <row r="42" spans="1:29">
      <c r="A42" s="18">
        <v>41</v>
      </c>
      <c r="B42" s="18">
        <v>207089</v>
      </c>
      <c r="C42" s="18">
        <v>186117</v>
      </c>
      <c r="D42" s="18">
        <v>165253</v>
      </c>
      <c r="E42" s="1">
        <v>3.6070000000000002</v>
      </c>
      <c r="F42" s="33">
        <v>6.218</v>
      </c>
      <c r="G42" s="35">
        <v>9.6920000000000002</v>
      </c>
      <c r="H42" s="1">
        <v>7.19</v>
      </c>
      <c r="I42" s="1">
        <v>-0.752</v>
      </c>
      <c r="J42" s="1">
        <v>-0.64900000000000002</v>
      </c>
      <c r="K42" s="33">
        <v>-1.748</v>
      </c>
      <c r="L42" s="1">
        <v>19.902000000000001</v>
      </c>
      <c r="M42" s="33">
        <v>24.524999999999999</v>
      </c>
      <c r="N42" s="1">
        <v>10.616</v>
      </c>
      <c r="O42" s="1">
        <v>-0.158</v>
      </c>
      <c r="P42" s="18" t="s">
        <v>425</v>
      </c>
      <c r="Q42" s="29">
        <v>0</v>
      </c>
      <c r="R42" s="29">
        <v>0.02</v>
      </c>
      <c r="S42" s="42">
        <v>0.04</v>
      </c>
      <c r="T42" s="36">
        <v>1.7000000000000001E-2</v>
      </c>
      <c r="U42" s="45">
        <v>174.88</v>
      </c>
      <c r="V42" s="46">
        <v>172.24</v>
      </c>
      <c r="W42" s="1"/>
      <c r="X42" s="18"/>
      <c r="Y42" s="18"/>
      <c r="Z42" s="18"/>
      <c r="AA42" s="18"/>
      <c r="AB42" s="18"/>
      <c r="AC42" s="18"/>
    </row>
    <row r="43" spans="1:29">
      <c r="A43" s="18">
        <v>42</v>
      </c>
      <c r="B43" s="18">
        <v>207481</v>
      </c>
      <c r="C43" s="18">
        <v>186431</v>
      </c>
      <c r="D43" s="18">
        <v>165595</v>
      </c>
      <c r="E43" s="1">
        <v>4.1390000000000002</v>
      </c>
      <c r="F43" s="33">
        <v>6.3220000000000001</v>
      </c>
      <c r="G43" s="33">
        <v>9.1590000000000007</v>
      </c>
      <c r="H43" s="1">
        <v>7.2009999999999996</v>
      </c>
      <c r="I43" s="1">
        <v>-0.13500000000000001</v>
      </c>
      <c r="J43" s="1">
        <v>1.054</v>
      </c>
      <c r="K43" s="1">
        <v>-0.85599999999999998</v>
      </c>
      <c r="L43" s="33">
        <v>25.26</v>
      </c>
      <c r="M43" s="33">
        <v>25.09</v>
      </c>
      <c r="N43" s="1">
        <v>12.244</v>
      </c>
      <c r="O43" s="1">
        <v>-0.30299999999999999</v>
      </c>
      <c r="P43" s="18" t="s">
        <v>425</v>
      </c>
      <c r="Q43" s="29">
        <v>0.01</v>
      </c>
      <c r="R43" s="29">
        <v>-0.03</v>
      </c>
      <c r="S43" s="40">
        <v>7.0000000000000007E-2</v>
      </c>
      <c r="T43" s="36">
        <v>-3.0000000000000001E-3</v>
      </c>
      <c r="U43" s="28">
        <v>161.41999999999999</v>
      </c>
      <c r="V43" s="46">
        <v>170.39</v>
      </c>
      <c r="W43" s="1"/>
      <c r="X43" s="18"/>
      <c r="Y43" s="18"/>
      <c r="Z43" s="18"/>
      <c r="AA43" s="18"/>
      <c r="AB43" s="18"/>
      <c r="AC43" s="18"/>
    </row>
    <row r="44" spans="1:29">
      <c r="A44" s="18">
        <v>43</v>
      </c>
      <c r="B44" s="18">
        <v>207564</v>
      </c>
      <c r="C44" s="18">
        <v>174094</v>
      </c>
      <c r="D44" s="18">
        <v>175993</v>
      </c>
      <c r="E44" s="1">
        <v>3.9209999999999998</v>
      </c>
      <c r="F44" s="33">
        <v>6.5789999999999997</v>
      </c>
      <c r="G44" s="33">
        <v>8.3420000000000005</v>
      </c>
      <c r="H44" s="1">
        <v>4.867</v>
      </c>
      <c r="I44" s="1">
        <v>-0.55200000000000005</v>
      </c>
      <c r="J44" s="1">
        <v>0.39500000000000002</v>
      </c>
      <c r="K44" s="1">
        <v>-0.77100000000000002</v>
      </c>
      <c r="L44" s="33">
        <v>25.303999999999998</v>
      </c>
      <c r="M44" s="33">
        <v>23.475999999999999</v>
      </c>
      <c r="N44" s="33">
        <v>15.1</v>
      </c>
      <c r="O44" s="1">
        <v>-0.35599999999999998</v>
      </c>
      <c r="P44" s="18" t="s">
        <v>425</v>
      </c>
      <c r="Q44" s="29">
        <v>0.03</v>
      </c>
      <c r="R44" s="29">
        <v>0</v>
      </c>
      <c r="S44" s="42">
        <v>0.04</v>
      </c>
      <c r="T44" s="36">
        <v>2.5999999999999999E-2</v>
      </c>
      <c r="U44" s="46">
        <v>171.2</v>
      </c>
      <c r="V44" s="46">
        <v>174.13</v>
      </c>
      <c r="W44" s="1"/>
      <c r="X44" s="18"/>
      <c r="Y44" s="18"/>
      <c r="Z44" s="18"/>
      <c r="AA44" s="18"/>
      <c r="AB44" s="18"/>
      <c r="AC44" s="18"/>
    </row>
    <row r="45" spans="1:29">
      <c r="A45" s="18">
        <v>44</v>
      </c>
      <c r="B45" s="18">
        <v>207628</v>
      </c>
      <c r="C45" s="18">
        <v>174094</v>
      </c>
      <c r="D45" s="18">
        <v>176652</v>
      </c>
      <c r="E45" s="33">
        <v>4.9969999999999999</v>
      </c>
      <c r="F45" s="33">
        <v>6.7519999999999998</v>
      </c>
      <c r="G45" s="33">
        <v>9.1539999999999999</v>
      </c>
      <c r="H45" s="1">
        <v>7.2389999999999999</v>
      </c>
      <c r="I45" s="1">
        <v>-0.99299999999999999</v>
      </c>
      <c r="J45" s="1">
        <v>-0.48599999999999999</v>
      </c>
      <c r="K45" s="1">
        <v>-0.998</v>
      </c>
      <c r="L45" s="34">
        <v>31.690999999999999</v>
      </c>
      <c r="M45" s="34">
        <v>32.777999999999999</v>
      </c>
      <c r="N45" s="32">
        <v>16.838999999999999</v>
      </c>
      <c r="O45" s="1">
        <v>3.6999999999999998E-2</v>
      </c>
      <c r="P45" s="18" t="s">
        <v>425</v>
      </c>
      <c r="Q45" s="42">
        <v>0.04</v>
      </c>
      <c r="R45" s="29">
        <v>0.05</v>
      </c>
      <c r="S45" s="29">
        <v>0.03</v>
      </c>
      <c r="T45" s="36">
        <v>1.2999999999999999E-2</v>
      </c>
      <c r="U45" s="45">
        <v>179.27</v>
      </c>
      <c r="V45" s="45">
        <v>178.27</v>
      </c>
      <c r="W45" s="1"/>
      <c r="X45" s="18"/>
      <c r="Y45" s="18"/>
      <c r="Z45" s="18"/>
      <c r="AA45" s="18"/>
      <c r="AB45" s="18"/>
      <c r="AC45" s="18"/>
    </row>
    <row r="46" spans="1:29">
      <c r="A46" s="18">
        <v>45</v>
      </c>
      <c r="B46" s="18">
        <v>208366</v>
      </c>
      <c r="C46" s="18">
        <v>186168</v>
      </c>
      <c r="D46" s="18">
        <v>174768</v>
      </c>
      <c r="E46" s="1">
        <v>3.9929999999999999</v>
      </c>
      <c r="F46" s="1">
        <v>5.6950000000000003</v>
      </c>
      <c r="G46" s="33">
        <v>8.2840000000000007</v>
      </c>
      <c r="H46" s="1">
        <v>6.0279999999999996</v>
      </c>
      <c r="I46" s="1">
        <v>-0.47899999999999998</v>
      </c>
      <c r="J46" s="1">
        <v>0.66200000000000003</v>
      </c>
      <c r="K46" s="33">
        <v>-1.9219999999999999</v>
      </c>
      <c r="L46" s="1">
        <v>23.01</v>
      </c>
      <c r="M46" s="1">
        <v>21.806000000000001</v>
      </c>
      <c r="N46" s="1">
        <v>8.6709999999999994</v>
      </c>
      <c r="O46" s="1">
        <v>0.30099999999999999</v>
      </c>
      <c r="P46" s="18" t="s">
        <v>425</v>
      </c>
      <c r="Q46" s="29">
        <v>0</v>
      </c>
      <c r="R46" s="29">
        <v>-0.03</v>
      </c>
      <c r="S46" s="40">
        <v>0.06</v>
      </c>
      <c r="T46" s="36">
        <v>-3.6999999999999998E-2</v>
      </c>
      <c r="U46" s="46">
        <v>165.16</v>
      </c>
      <c r="V46" s="28">
        <v>164.95</v>
      </c>
      <c r="W46" s="1"/>
      <c r="X46" s="18"/>
      <c r="Y46" s="18"/>
      <c r="Z46" s="18"/>
      <c r="AA46" s="18"/>
      <c r="AB46" s="18"/>
      <c r="AC46" s="18"/>
    </row>
    <row r="47" spans="1:29">
      <c r="A47" s="18">
        <v>46</v>
      </c>
      <c r="B47" s="18">
        <v>208040</v>
      </c>
      <c r="C47" s="18">
        <v>186630</v>
      </c>
      <c r="D47" s="18">
        <v>187023</v>
      </c>
      <c r="E47" s="1">
        <v>3.3250000000000002</v>
      </c>
      <c r="F47" s="1">
        <v>5.0519999999999996</v>
      </c>
      <c r="G47" s="1">
        <v>7.8010000000000002</v>
      </c>
      <c r="H47" s="1">
        <v>5.27</v>
      </c>
      <c r="I47" s="1">
        <v>-0.55200000000000005</v>
      </c>
      <c r="J47" s="1">
        <v>-0.24399999999999999</v>
      </c>
      <c r="K47" s="1">
        <v>-1.3320000000000001</v>
      </c>
      <c r="L47" s="1">
        <v>21.302</v>
      </c>
      <c r="M47" s="1">
        <v>20.436</v>
      </c>
      <c r="N47" s="1">
        <v>13.375</v>
      </c>
      <c r="O47" s="1">
        <v>-0.59799999999999998</v>
      </c>
      <c r="P47" s="18" t="s">
        <v>425</v>
      </c>
      <c r="Q47" s="29">
        <v>0.02</v>
      </c>
      <c r="R47" s="29">
        <v>0</v>
      </c>
      <c r="S47" s="43">
        <v>0.05</v>
      </c>
      <c r="T47" s="36">
        <v>4.0000000000000001E-3</v>
      </c>
      <c r="U47" s="46">
        <v>167.34</v>
      </c>
      <c r="V47" s="28">
        <v>164.75</v>
      </c>
      <c r="W47" s="1"/>
      <c r="X47" s="18"/>
      <c r="Y47" s="18"/>
      <c r="Z47" s="18"/>
      <c r="AA47" s="18"/>
      <c r="AB47" s="18"/>
      <c r="AC47" s="18"/>
    </row>
    <row r="48" spans="1:29">
      <c r="A48" s="18">
        <v>47</v>
      </c>
      <c r="B48" s="18">
        <v>207350</v>
      </c>
      <c r="C48" s="18">
        <v>186117</v>
      </c>
      <c r="D48" s="18">
        <v>154131</v>
      </c>
      <c r="E48" s="1">
        <v>4.2190000000000003</v>
      </c>
      <c r="F48" s="33">
        <v>5.8949999999999996</v>
      </c>
      <c r="G48" s="1">
        <v>7.5510000000000002</v>
      </c>
      <c r="H48" s="1">
        <v>4.2690000000000001</v>
      </c>
      <c r="I48" s="1">
        <v>-0.61099999999999999</v>
      </c>
      <c r="J48" s="1">
        <v>-0.17799999999999999</v>
      </c>
      <c r="K48" s="33">
        <v>-1.917</v>
      </c>
      <c r="L48" s="1">
        <v>18.079000000000001</v>
      </c>
      <c r="M48" s="1">
        <v>19.809000000000001</v>
      </c>
      <c r="N48" s="1">
        <v>12.000999999999999</v>
      </c>
      <c r="O48" s="1">
        <v>-0.129</v>
      </c>
      <c r="Q48" s="29">
        <v>0</v>
      </c>
      <c r="R48" s="29">
        <v>-0.01</v>
      </c>
      <c r="S48" s="42">
        <v>0.04</v>
      </c>
      <c r="T48" s="36">
        <v>1.7000000000000001E-2</v>
      </c>
      <c r="U48" s="28">
        <v>162.55000000000001</v>
      </c>
      <c r="V48" s="28">
        <v>161.29</v>
      </c>
      <c r="W48" s="1"/>
      <c r="X48" s="18"/>
      <c r="Y48" s="18"/>
      <c r="Z48" s="18"/>
      <c r="AA48" s="18"/>
      <c r="AB48" s="18"/>
      <c r="AC48" s="18"/>
    </row>
    <row r="49" spans="1:29">
      <c r="A49" s="18">
        <v>48</v>
      </c>
      <c r="B49" s="18">
        <v>207055</v>
      </c>
      <c r="C49" s="18">
        <v>174104</v>
      </c>
      <c r="D49" s="18">
        <v>144359</v>
      </c>
      <c r="E49" s="1">
        <v>4.5510000000000002</v>
      </c>
      <c r="F49" s="33">
        <v>7.0259999999999998</v>
      </c>
      <c r="G49" s="33">
        <v>8.4700000000000006</v>
      </c>
      <c r="H49" s="1">
        <v>7.0060000000000002</v>
      </c>
      <c r="I49" s="1">
        <v>-0.503</v>
      </c>
      <c r="J49" s="1">
        <v>-0.23300000000000001</v>
      </c>
      <c r="K49" s="33">
        <v>-1.792</v>
      </c>
      <c r="L49" s="1">
        <v>17.547999999999998</v>
      </c>
      <c r="M49" s="1">
        <v>20.759</v>
      </c>
      <c r="N49" s="1">
        <v>9.1300000000000008</v>
      </c>
      <c r="O49" s="1">
        <v>0.33500000000000002</v>
      </c>
      <c r="P49" s="18" t="s">
        <v>425</v>
      </c>
      <c r="Q49" s="29">
        <v>0.01</v>
      </c>
      <c r="R49" s="29">
        <v>0.08</v>
      </c>
      <c r="S49" s="29">
        <v>0.01</v>
      </c>
      <c r="T49" s="36">
        <v>-2E-3</v>
      </c>
      <c r="U49" s="46">
        <v>164.23</v>
      </c>
      <c r="V49" s="28">
        <v>162.93</v>
      </c>
      <c r="W49" s="1"/>
      <c r="X49" s="18"/>
      <c r="Y49" s="18"/>
      <c r="Z49" s="18"/>
      <c r="AA49" s="18"/>
      <c r="AB49" s="18"/>
      <c r="AC49" s="18"/>
    </row>
    <row r="50" spans="1:29">
      <c r="A50" s="18">
        <v>49</v>
      </c>
      <c r="B50" s="18">
        <v>207117</v>
      </c>
      <c r="C50" s="18">
        <v>174113</v>
      </c>
      <c r="D50" s="18">
        <v>176114</v>
      </c>
      <c r="E50" s="1">
        <v>3.444</v>
      </c>
      <c r="F50" s="1">
        <v>4.3520000000000003</v>
      </c>
      <c r="G50" s="1">
        <v>4.9269999999999996</v>
      </c>
      <c r="H50" s="1">
        <v>3.923</v>
      </c>
      <c r="I50" s="1">
        <v>-0.85399999999999998</v>
      </c>
      <c r="J50" s="1">
        <v>-0.39800000000000002</v>
      </c>
      <c r="K50" s="35">
        <v>-2.3220000000000001</v>
      </c>
      <c r="L50" s="1">
        <v>21.263000000000002</v>
      </c>
      <c r="M50" s="1">
        <v>22.728999999999999</v>
      </c>
      <c r="N50" s="1">
        <v>7.3179999999999996</v>
      </c>
      <c r="O50" s="1">
        <v>-0.16600000000000001</v>
      </c>
      <c r="P50" s="18" t="s">
        <v>425</v>
      </c>
      <c r="Q50" s="42">
        <v>0.04</v>
      </c>
      <c r="R50" s="29">
        <v>0</v>
      </c>
      <c r="S50" s="29">
        <v>0</v>
      </c>
      <c r="T50" s="36">
        <v>-8.0000000000000002E-3</v>
      </c>
      <c r="U50" s="46">
        <v>172.25</v>
      </c>
      <c r="V50" s="28">
        <v>165.4</v>
      </c>
      <c r="W50" s="1"/>
      <c r="X50" s="18"/>
      <c r="Y50" s="18"/>
      <c r="Z50" s="18"/>
      <c r="AA50" s="18"/>
      <c r="AB50" s="18"/>
      <c r="AC50" s="18"/>
    </row>
    <row r="51" spans="1:29">
      <c r="A51" s="18">
        <v>50</v>
      </c>
      <c r="B51" s="18">
        <v>207758</v>
      </c>
      <c r="C51" s="18">
        <v>186117</v>
      </c>
      <c r="D51" s="18">
        <v>154053</v>
      </c>
      <c r="E51" s="1">
        <v>2.6640000000000001</v>
      </c>
      <c r="F51" s="1">
        <v>4.8339999999999996</v>
      </c>
      <c r="G51" s="1">
        <v>7.4930000000000003</v>
      </c>
      <c r="H51" s="1">
        <v>5.5389999999999997</v>
      </c>
      <c r="I51" s="1">
        <v>-0.86699999999999999</v>
      </c>
      <c r="J51" s="1">
        <v>-1E-3</v>
      </c>
      <c r="K51" s="35">
        <v>-2.1339999999999999</v>
      </c>
      <c r="L51" s="1">
        <v>18.056000000000001</v>
      </c>
      <c r="M51" s="1">
        <v>19.797999999999998</v>
      </c>
      <c r="N51" s="1">
        <v>10.843</v>
      </c>
      <c r="O51" s="1">
        <v>0.41399999999999998</v>
      </c>
      <c r="P51" s="18" t="s">
        <v>425</v>
      </c>
      <c r="Q51" s="29">
        <v>0.01</v>
      </c>
      <c r="R51" s="29">
        <v>0.04</v>
      </c>
      <c r="S51" s="29">
        <v>0.01</v>
      </c>
      <c r="T51" s="36">
        <v>-8.0000000000000002E-3</v>
      </c>
      <c r="U51" s="28">
        <v>161.13999999999999</v>
      </c>
      <c r="V51" s="28">
        <v>159.41999999999999</v>
      </c>
      <c r="W51" s="1"/>
      <c r="X51" s="18"/>
      <c r="Y51" s="18"/>
      <c r="Z51" s="18"/>
      <c r="AA51" s="18"/>
      <c r="AB51" s="18"/>
      <c r="AC51" s="18"/>
    </row>
    <row r="52" spans="1:29">
      <c r="A52" s="18">
        <v>51</v>
      </c>
      <c r="B52" s="18">
        <v>207551</v>
      </c>
      <c r="C52" s="18">
        <v>174104</v>
      </c>
      <c r="D52" s="18">
        <v>174778</v>
      </c>
      <c r="E52" s="1">
        <v>2.125</v>
      </c>
      <c r="F52" s="1">
        <v>3.9540000000000002</v>
      </c>
      <c r="G52" s="1">
        <v>4.82</v>
      </c>
      <c r="H52" s="1">
        <v>3.7389999999999999</v>
      </c>
      <c r="I52" s="1">
        <v>-0.84</v>
      </c>
      <c r="J52" s="1">
        <v>0.123</v>
      </c>
      <c r="K52" s="1">
        <v>-1.516</v>
      </c>
      <c r="L52" s="1">
        <v>25.01</v>
      </c>
      <c r="M52" s="34">
        <v>30.225000000000001</v>
      </c>
      <c r="N52" s="1">
        <v>4.7169999999999996</v>
      </c>
      <c r="O52" s="1">
        <v>-0.14599999999999999</v>
      </c>
      <c r="P52" s="18" t="s">
        <v>425</v>
      </c>
      <c r="Q52" s="29">
        <v>-0.02</v>
      </c>
      <c r="R52" s="29">
        <v>-0.02</v>
      </c>
      <c r="S52" s="29">
        <v>0.03</v>
      </c>
      <c r="T52" s="36">
        <v>-2.8000000000000001E-2</v>
      </c>
      <c r="U52" s="46">
        <v>168.82</v>
      </c>
      <c r="V52" s="28">
        <v>165.72</v>
      </c>
      <c r="W52" s="1"/>
      <c r="X52" s="18"/>
      <c r="Y52" s="18"/>
      <c r="Z52" s="18"/>
      <c r="AA52" s="18"/>
      <c r="AB52" s="18"/>
      <c r="AC52" s="18"/>
    </row>
    <row r="53" spans="1:29">
      <c r="A53" s="18">
        <v>52</v>
      </c>
      <c r="B53" s="18">
        <v>208217</v>
      </c>
      <c r="C53" s="18">
        <v>186168</v>
      </c>
      <c r="D53" s="18">
        <v>124977</v>
      </c>
      <c r="E53" s="1">
        <v>3.2189999999999999</v>
      </c>
      <c r="F53" s="1">
        <v>4</v>
      </c>
      <c r="G53" s="1">
        <v>5.2880000000000003</v>
      </c>
      <c r="H53" s="1">
        <v>3.4830000000000001</v>
      </c>
      <c r="I53" s="1">
        <v>6.2E-2</v>
      </c>
      <c r="J53" s="1">
        <v>0.60199999999999998</v>
      </c>
      <c r="K53" s="33">
        <v>-1.5920000000000001</v>
      </c>
      <c r="L53" s="1">
        <v>22.707999999999998</v>
      </c>
      <c r="M53" s="32">
        <v>27.125</v>
      </c>
      <c r="N53" s="1">
        <v>10.569000000000001</v>
      </c>
      <c r="O53" s="1">
        <v>0.25</v>
      </c>
      <c r="P53" s="18" t="s">
        <v>425</v>
      </c>
      <c r="Q53" s="29">
        <v>0.01</v>
      </c>
      <c r="R53" s="29">
        <v>-0.03</v>
      </c>
      <c r="S53" s="29">
        <v>0.02</v>
      </c>
      <c r="T53" s="36">
        <v>3.0000000000000001E-3</v>
      </c>
      <c r="U53" s="46">
        <v>171.78</v>
      </c>
      <c r="V53" s="46">
        <v>173.42</v>
      </c>
      <c r="W53" s="1"/>
      <c r="X53" s="18"/>
      <c r="Y53" s="18"/>
      <c r="Z53" s="18"/>
      <c r="AA53" s="18"/>
      <c r="AB53" s="18"/>
      <c r="AC53" s="18"/>
    </row>
    <row r="54" spans="1:29">
      <c r="A54" s="18">
        <v>53</v>
      </c>
      <c r="B54" s="18">
        <v>207555</v>
      </c>
      <c r="C54" s="18">
        <v>186431</v>
      </c>
      <c r="D54" s="18">
        <v>175265</v>
      </c>
      <c r="E54" s="1">
        <v>4.032</v>
      </c>
      <c r="F54" s="33">
        <v>5.9740000000000002</v>
      </c>
      <c r="G54" s="1">
        <v>7.9340000000000002</v>
      </c>
      <c r="H54" s="1">
        <v>5.2880000000000003</v>
      </c>
      <c r="I54" s="1">
        <v>-0.67700000000000005</v>
      </c>
      <c r="J54" s="1">
        <v>-0.32400000000000001</v>
      </c>
      <c r="K54" s="1">
        <v>-1.518</v>
      </c>
      <c r="L54" s="33">
        <v>27.5</v>
      </c>
      <c r="M54" s="33">
        <v>26.414999999999999</v>
      </c>
      <c r="N54" s="33">
        <v>13.987</v>
      </c>
      <c r="O54" s="1">
        <v>6.0000000000000001E-3</v>
      </c>
      <c r="P54" s="18" t="s">
        <v>425</v>
      </c>
      <c r="Q54" s="29">
        <v>0.01</v>
      </c>
      <c r="R54" s="29">
        <v>0.03</v>
      </c>
      <c r="S54" s="43">
        <v>0.05</v>
      </c>
      <c r="T54" s="36">
        <v>8.9999999999999993E-3</v>
      </c>
      <c r="U54" s="45">
        <v>176.91</v>
      </c>
      <c r="V54" s="46">
        <v>172.79</v>
      </c>
      <c r="W54" s="1"/>
      <c r="X54" s="18"/>
      <c r="Y54" s="18"/>
      <c r="Z54" s="18"/>
      <c r="AA54" s="18"/>
      <c r="AB54" s="18"/>
      <c r="AC54" s="18"/>
    </row>
    <row r="55" spans="1:29">
      <c r="A55" s="18">
        <v>54</v>
      </c>
      <c r="B55" s="18">
        <v>208012</v>
      </c>
      <c r="C55" s="18">
        <v>186630</v>
      </c>
      <c r="D55" s="18">
        <v>186398</v>
      </c>
      <c r="E55" s="1">
        <v>2.012</v>
      </c>
      <c r="F55" s="1">
        <v>2.871</v>
      </c>
      <c r="G55" s="1">
        <v>5.5720000000000001</v>
      </c>
      <c r="H55" s="1">
        <v>4.2110000000000003</v>
      </c>
      <c r="I55" s="1">
        <v>-8.8999999999999996E-2</v>
      </c>
      <c r="J55" s="1">
        <v>0.27300000000000002</v>
      </c>
      <c r="K55" s="1">
        <v>-0.85899999999999999</v>
      </c>
      <c r="L55" s="35">
        <v>29.715</v>
      </c>
      <c r="M55" s="32">
        <v>28.513000000000002</v>
      </c>
      <c r="N55" s="1">
        <v>11.936999999999999</v>
      </c>
      <c r="O55" s="1">
        <v>-2.1000000000000001E-2</v>
      </c>
      <c r="P55" s="18" t="s">
        <v>425</v>
      </c>
      <c r="Q55" s="41">
        <v>0.05</v>
      </c>
      <c r="R55" s="29">
        <v>0.01</v>
      </c>
      <c r="S55" s="43">
        <v>0.05</v>
      </c>
      <c r="T55" s="36">
        <v>0.03</v>
      </c>
      <c r="U55" s="45">
        <v>175.88</v>
      </c>
      <c r="V55" s="45">
        <v>176.96</v>
      </c>
      <c r="W55" s="1"/>
      <c r="X55" s="18"/>
      <c r="Y55" s="18"/>
      <c r="Z55" s="18"/>
      <c r="AA55" s="18"/>
      <c r="AB55" s="18"/>
      <c r="AC55" s="18"/>
    </row>
    <row r="56" spans="1:29">
      <c r="A56" s="18">
        <v>55</v>
      </c>
      <c r="B56" s="18">
        <v>207655</v>
      </c>
      <c r="C56" s="18">
        <v>174104</v>
      </c>
      <c r="D56" s="18">
        <v>164655</v>
      </c>
      <c r="E56" s="1">
        <v>2.6709999999999998</v>
      </c>
      <c r="F56" s="1">
        <v>4.3259999999999996</v>
      </c>
      <c r="G56" s="1">
        <v>5.1100000000000003</v>
      </c>
      <c r="H56" s="1">
        <v>3.0720000000000001</v>
      </c>
      <c r="I56" s="1">
        <v>-0.53400000000000003</v>
      </c>
      <c r="J56" s="1">
        <v>1.05</v>
      </c>
      <c r="K56" s="35">
        <v>-2.2370000000000001</v>
      </c>
      <c r="L56" s="1">
        <v>21.535</v>
      </c>
      <c r="M56" s="33">
        <v>26.280999999999999</v>
      </c>
      <c r="N56" s="1">
        <v>9.6780000000000008</v>
      </c>
      <c r="O56" s="1">
        <v>-5.8999999999999997E-2</v>
      </c>
      <c r="P56" s="18" t="s">
        <v>425</v>
      </c>
      <c r="Q56" s="42">
        <v>0.04</v>
      </c>
      <c r="R56" s="29">
        <v>0.01</v>
      </c>
      <c r="S56" s="43">
        <v>0.05</v>
      </c>
      <c r="T56" s="36">
        <v>-2.8000000000000001E-2</v>
      </c>
      <c r="U56" s="46">
        <v>166.76</v>
      </c>
      <c r="V56" s="46">
        <v>168.94</v>
      </c>
      <c r="W56" s="1"/>
      <c r="X56" s="18"/>
      <c r="Y56" s="18"/>
      <c r="Z56" s="18"/>
      <c r="AA56" s="18"/>
      <c r="AB56" s="18"/>
      <c r="AC56" s="18"/>
    </row>
    <row r="57" spans="1:29">
      <c r="A57" s="18">
        <v>56</v>
      </c>
      <c r="B57" s="18">
        <v>207115</v>
      </c>
      <c r="C57" s="18">
        <v>174113</v>
      </c>
      <c r="D57" s="18">
        <v>176096</v>
      </c>
      <c r="E57" s="1">
        <v>3.556</v>
      </c>
      <c r="F57" s="1">
        <v>5.0049999999999999</v>
      </c>
      <c r="G57" s="33">
        <v>8.5449999999999999</v>
      </c>
      <c r="H57" s="1">
        <v>6.3479999999999999</v>
      </c>
      <c r="I57" s="1">
        <v>-0.27</v>
      </c>
      <c r="J57" s="1">
        <v>4.8000000000000001E-2</v>
      </c>
      <c r="K57" s="33">
        <v>-1.55</v>
      </c>
      <c r="L57" s="1">
        <v>22.305</v>
      </c>
      <c r="M57" s="33">
        <v>26.974</v>
      </c>
      <c r="N57" s="1">
        <v>10.875</v>
      </c>
      <c r="O57" s="1">
        <v>5.7000000000000002E-2</v>
      </c>
      <c r="P57" s="18" t="s">
        <v>425</v>
      </c>
      <c r="Q57" s="29">
        <v>0.02</v>
      </c>
      <c r="R57" s="29">
        <v>0</v>
      </c>
      <c r="S57" s="29">
        <v>0.03</v>
      </c>
      <c r="T57" s="36">
        <v>1E-3</v>
      </c>
      <c r="U57" s="46">
        <v>165.54</v>
      </c>
      <c r="V57" s="46">
        <v>169.63</v>
      </c>
      <c r="W57" s="1"/>
      <c r="X57" s="18"/>
      <c r="Y57" s="18"/>
      <c r="Z57" s="18"/>
      <c r="AA57" s="18"/>
      <c r="AB57" s="18"/>
      <c r="AC57" s="18"/>
    </row>
    <row r="58" spans="1:29">
      <c r="A58" s="18">
        <v>57</v>
      </c>
      <c r="B58" s="18">
        <v>207750</v>
      </c>
      <c r="C58" s="18">
        <v>186431</v>
      </c>
      <c r="D58" s="18">
        <v>174443</v>
      </c>
      <c r="E58" s="33">
        <v>5.2670000000000003</v>
      </c>
      <c r="F58" s="32">
        <v>7.0670000000000002</v>
      </c>
      <c r="G58" s="33">
        <v>9.6449999999999996</v>
      </c>
      <c r="H58" s="1">
        <v>6.7690000000000001</v>
      </c>
      <c r="I58" s="1">
        <v>-0.98</v>
      </c>
      <c r="J58" s="1">
        <v>0.26300000000000001</v>
      </c>
      <c r="K58" s="33">
        <v>-1.712</v>
      </c>
      <c r="L58" s="33">
        <v>25.173999999999999</v>
      </c>
      <c r="M58" s="33">
        <v>24.905999999999999</v>
      </c>
      <c r="N58" s="1">
        <v>8.2509999999999994</v>
      </c>
      <c r="O58" s="1">
        <v>-7.4999999999999997E-2</v>
      </c>
      <c r="P58" s="18" t="s">
        <v>425</v>
      </c>
      <c r="Q58" s="29">
        <v>0</v>
      </c>
      <c r="R58" s="29">
        <v>0.06</v>
      </c>
      <c r="S58" s="29">
        <v>0.03</v>
      </c>
      <c r="T58" s="36">
        <v>2.8000000000000001E-2</v>
      </c>
      <c r="U58" s="45">
        <v>176.76</v>
      </c>
      <c r="V58" s="45">
        <v>179.45</v>
      </c>
      <c r="W58" s="1"/>
      <c r="X58" s="18"/>
      <c r="Y58" s="18"/>
      <c r="Z58" s="18"/>
      <c r="AA58" s="18"/>
      <c r="AB58" s="18"/>
      <c r="AC58" s="18"/>
    </row>
    <row r="59" spans="1:29">
      <c r="A59" s="18">
        <v>58</v>
      </c>
      <c r="B59" s="18">
        <v>207242</v>
      </c>
      <c r="C59" s="18">
        <v>174094</v>
      </c>
      <c r="D59" s="18">
        <v>176475</v>
      </c>
      <c r="E59" s="1">
        <v>3.371</v>
      </c>
      <c r="F59" s="1">
        <v>5.4729999999999999</v>
      </c>
      <c r="G59" s="1">
        <v>8.0809999999999995</v>
      </c>
      <c r="H59" s="1">
        <v>4.7539999999999996</v>
      </c>
      <c r="I59" s="1">
        <v>-0.495</v>
      </c>
      <c r="J59" s="1">
        <v>-0.38100000000000001</v>
      </c>
      <c r="K59" s="33">
        <v>-1.9450000000000001</v>
      </c>
      <c r="L59" s="34">
        <v>32.573</v>
      </c>
      <c r="M59" s="34">
        <v>34.558</v>
      </c>
      <c r="N59" s="1">
        <v>13.255000000000001</v>
      </c>
      <c r="O59" s="1">
        <v>-0.39100000000000001</v>
      </c>
      <c r="P59" s="18" t="s">
        <v>425</v>
      </c>
      <c r="Q59" s="29">
        <v>0.02</v>
      </c>
      <c r="R59" s="29">
        <v>0.08</v>
      </c>
      <c r="S59" s="29">
        <v>0.03</v>
      </c>
      <c r="T59" s="36">
        <v>5.3999999999999999E-2</v>
      </c>
      <c r="U59" s="44">
        <v>197.14</v>
      </c>
      <c r="V59" s="44">
        <v>196.76</v>
      </c>
      <c r="W59" s="1"/>
      <c r="X59" s="18"/>
      <c r="Y59" s="18"/>
      <c r="Z59" s="18"/>
      <c r="AA59" s="18"/>
      <c r="AB59" s="18"/>
      <c r="AC59" s="18"/>
    </row>
    <row r="60" spans="1:29">
      <c r="A60" s="18">
        <v>59</v>
      </c>
      <c r="B60" s="18">
        <v>207129</v>
      </c>
      <c r="C60" s="18">
        <v>165410</v>
      </c>
      <c r="D60" s="18">
        <v>176832</v>
      </c>
      <c r="E60" s="1">
        <v>4.0209999999999999</v>
      </c>
      <c r="F60" s="1">
        <v>5.0940000000000003</v>
      </c>
      <c r="G60" s="1">
        <v>7.4279999999999999</v>
      </c>
      <c r="H60" s="1">
        <v>4.9850000000000003</v>
      </c>
      <c r="I60" s="1">
        <v>-0.53400000000000003</v>
      </c>
      <c r="J60" s="1">
        <v>0.625</v>
      </c>
      <c r="K60" s="1">
        <v>-0.88400000000000001</v>
      </c>
      <c r="L60" s="33">
        <v>28.238</v>
      </c>
      <c r="M60" s="34">
        <v>31.798999999999999</v>
      </c>
      <c r="N60" s="1">
        <v>12.561999999999999</v>
      </c>
      <c r="O60" s="1">
        <v>0.115</v>
      </c>
      <c r="P60" s="18" t="s">
        <v>425</v>
      </c>
      <c r="Q60" s="29">
        <v>0.02</v>
      </c>
      <c r="R60" s="29">
        <v>0</v>
      </c>
      <c r="S60" s="42">
        <v>0.04</v>
      </c>
      <c r="T60" s="36">
        <v>-1.7999999999999999E-2</v>
      </c>
      <c r="U60" s="46">
        <v>167.19</v>
      </c>
      <c r="V60" s="46">
        <v>171.88</v>
      </c>
      <c r="W60" s="1"/>
      <c r="X60" s="18"/>
      <c r="Y60" s="18"/>
      <c r="Z60" s="18"/>
      <c r="AA60" s="18"/>
      <c r="AB60" s="18"/>
      <c r="AC60" s="18"/>
    </row>
    <row r="61" spans="1:29">
      <c r="A61" s="18">
        <v>60</v>
      </c>
      <c r="B61" s="18">
        <v>207229</v>
      </c>
      <c r="C61" s="18">
        <v>186431</v>
      </c>
      <c r="D61" s="18">
        <v>174246</v>
      </c>
      <c r="E61" s="1">
        <v>3.891</v>
      </c>
      <c r="F61" s="33">
        <v>5.9329999999999998</v>
      </c>
      <c r="G61" s="33">
        <v>8.1940000000000008</v>
      </c>
      <c r="H61" s="1">
        <v>6.5410000000000004</v>
      </c>
      <c r="I61" s="1">
        <v>-0.21</v>
      </c>
      <c r="J61" s="1">
        <v>2.8000000000000001E-2</v>
      </c>
      <c r="K61" s="1">
        <v>-1.347</v>
      </c>
      <c r="L61" s="1">
        <v>22.638000000000002</v>
      </c>
      <c r="M61" s="33">
        <v>25.274000000000001</v>
      </c>
      <c r="N61" s="1">
        <v>5.8410000000000002</v>
      </c>
      <c r="O61" s="1">
        <v>0.19700000000000001</v>
      </c>
      <c r="P61" s="18" t="s">
        <v>425</v>
      </c>
      <c r="Q61" s="29">
        <v>0.03</v>
      </c>
      <c r="R61" s="29">
        <v>0.09</v>
      </c>
      <c r="S61" s="29">
        <v>0.03</v>
      </c>
      <c r="T61" s="36">
        <v>4.1000000000000002E-2</v>
      </c>
      <c r="U61" s="45">
        <v>177.69</v>
      </c>
      <c r="V61" s="45">
        <v>179.01</v>
      </c>
      <c r="W61" s="1"/>
      <c r="X61" s="18"/>
      <c r="Y61" s="18"/>
      <c r="Z61" s="18"/>
      <c r="AA61" s="18"/>
      <c r="AB61" s="18"/>
      <c r="AC61" s="18"/>
    </row>
    <row r="62" spans="1:29">
      <c r="A62" s="6">
        <v>61</v>
      </c>
      <c r="B62" s="6">
        <v>204636</v>
      </c>
      <c r="C62" s="6" t="s">
        <v>440</v>
      </c>
      <c r="D62" s="6"/>
      <c r="E62" s="1">
        <v>4.3410000000000002</v>
      </c>
      <c r="F62" s="1">
        <v>5.4459999999999997</v>
      </c>
      <c r="G62" s="1">
        <v>7.0019999999999998</v>
      </c>
      <c r="H62" s="1">
        <v>4.9290000000000003</v>
      </c>
      <c r="I62" s="1">
        <v>-0.61799999999999999</v>
      </c>
      <c r="J62" s="1">
        <v>-0.65200000000000002</v>
      </c>
      <c r="K62" s="33">
        <v>-1.917</v>
      </c>
      <c r="L62" s="1">
        <v>20.832000000000001</v>
      </c>
      <c r="M62" s="1">
        <v>19.561</v>
      </c>
      <c r="N62" s="1">
        <v>11.987</v>
      </c>
      <c r="O62" s="1">
        <v>-0.33500000000000002</v>
      </c>
      <c r="T62" s="27"/>
      <c r="U62" s="46">
        <v>170.41</v>
      </c>
      <c r="V62" s="28">
        <v>165.55</v>
      </c>
      <c r="W62" s="1"/>
      <c r="X62" s="18"/>
      <c r="Y62" s="18"/>
      <c r="Z62" s="18"/>
      <c r="AA62" s="18"/>
      <c r="AB62" s="18"/>
      <c r="AC62" s="18"/>
    </row>
    <row r="63" spans="1:29">
      <c r="A63" s="18">
        <v>62</v>
      </c>
      <c r="B63" s="18">
        <v>202825</v>
      </c>
      <c r="C63" s="18">
        <v>171737</v>
      </c>
      <c r="D63" s="18">
        <v>182462</v>
      </c>
      <c r="E63" s="32">
        <v>5.6219999999999999</v>
      </c>
      <c r="F63" s="31">
        <v>8.2010000000000005</v>
      </c>
      <c r="G63" s="35">
        <v>10.614000000000001</v>
      </c>
      <c r="H63" s="35">
        <v>8.6940000000000008</v>
      </c>
      <c r="I63" s="1">
        <v>5.6000000000000001E-2</v>
      </c>
      <c r="J63" s="1">
        <v>0.63800000000000001</v>
      </c>
      <c r="K63" s="1">
        <v>-0.90300000000000002</v>
      </c>
      <c r="L63" s="1">
        <v>18.378</v>
      </c>
      <c r="M63" s="1">
        <v>15.225</v>
      </c>
      <c r="N63" s="1">
        <v>9.1300000000000008</v>
      </c>
      <c r="O63" s="1">
        <v>-9.1999999999999998E-2</v>
      </c>
      <c r="P63" s="18" t="s">
        <v>423</v>
      </c>
      <c r="Q63" s="42">
        <v>0.04</v>
      </c>
      <c r="R63" s="42">
        <v>0.13</v>
      </c>
      <c r="S63" s="29">
        <v>0.03</v>
      </c>
      <c r="T63" s="39">
        <v>8.3000000000000004E-2</v>
      </c>
      <c r="U63" s="46">
        <v>169.68</v>
      </c>
      <c r="V63" s="45">
        <v>178.74</v>
      </c>
      <c r="W63" s="1"/>
      <c r="X63" s="18"/>
      <c r="Y63" s="18"/>
      <c r="Z63" s="18"/>
      <c r="AA63" s="18"/>
      <c r="AB63" s="18"/>
      <c r="AC63" s="18"/>
    </row>
    <row r="64" spans="1:29">
      <c r="A64" s="18">
        <v>63</v>
      </c>
      <c r="B64" s="18">
        <v>200089</v>
      </c>
      <c r="C64" s="18" t="s">
        <v>439</v>
      </c>
      <c r="D64" s="18">
        <v>182460</v>
      </c>
      <c r="E64" s="1">
        <v>4.0209999999999999</v>
      </c>
      <c r="F64" s="33">
        <v>6.7409999999999997</v>
      </c>
      <c r="G64" s="33">
        <v>9.3759999999999994</v>
      </c>
      <c r="H64" s="35">
        <v>8.9890000000000008</v>
      </c>
      <c r="I64" s="1">
        <v>-0.52400000000000002</v>
      </c>
      <c r="J64" s="1">
        <v>-0.55400000000000005</v>
      </c>
      <c r="K64" s="1">
        <v>-1.534</v>
      </c>
      <c r="L64" s="35">
        <v>29.423999999999999</v>
      </c>
      <c r="M64" s="32">
        <v>27.302</v>
      </c>
      <c r="N64" s="33">
        <v>15.053000000000001</v>
      </c>
      <c r="O64" s="1">
        <v>-0.70799999999999996</v>
      </c>
      <c r="P64" s="18" t="s">
        <v>424</v>
      </c>
      <c r="Q64" s="41">
        <v>0.05</v>
      </c>
      <c r="R64" s="29">
        <v>-0.11</v>
      </c>
      <c r="S64" s="40">
        <v>7.0000000000000007E-2</v>
      </c>
      <c r="T64" s="36">
        <v>-2.9000000000000001E-2</v>
      </c>
      <c r="U64" s="46">
        <v>172.37</v>
      </c>
      <c r="V64" s="46">
        <v>167.01</v>
      </c>
      <c r="W64" s="1"/>
      <c r="X64" s="18"/>
      <c r="Y64" s="18"/>
      <c r="Z64" s="18"/>
      <c r="AA64" s="18"/>
      <c r="AB64" s="18"/>
      <c r="AC64" s="18"/>
    </row>
    <row r="65" spans="1:29">
      <c r="A65" s="18">
        <v>64</v>
      </c>
      <c r="B65" s="18">
        <v>200281</v>
      </c>
      <c r="C65" s="18">
        <v>180261</v>
      </c>
      <c r="D65" s="18">
        <v>160545</v>
      </c>
      <c r="E65" s="32">
        <v>5.6120000000000001</v>
      </c>
      <c r="F65" s="33">
        <v>7.01</v>
      </c>
      <c r="G65" s="33">
        <v>9.0289999999999999</v>
      </c>
      <c r="H65" s="1">
        <v>6.07</v>
      </c>
      <c r="I65" s="1">
        <v>-0.26300000000000001</v>
      </c>
      <c r="J65" s="1">
        <v>0.105</v>
      </c>
      <c r="K65" s="1">
        <v>-1.5029999999999999</v>
      </c>
      <c r="L65" s="33">
        <v>26.356000000000002</v>
      </c>
      <c r="M65" s="33">
        <v>23.946999999999999</v>
      </c>
      <c r="N65" s="1">
        <v>9.5860000000000003</v>
      </c>
      <c r="O65" s="1">
        <v>0.59599999999999997</v>
      </c>
      <c r="P65" s="18" t="s">
        <v>423</v>
      </c>
      <c r="Q65" s="29">
        <v>0.02</v>
      </c>
      <c r="R65" s="29">
        <v>0.08</v>
      </c>
      <c r="S65" s="29">
        <v>0.02</v>
      </c>
      <c r="T65" s="39">
        <v>6.8000000000000005E-2</v>
      </c>
      <c r="U65" s="45">
        <v>179.66</v>
      </c>
      <c r="V65" s="45">
        <v>185.01</v>
      </c>
      <c r="W65" s="1"/>
      <c r="X65" s="18"/>
      <c r="Y65" s="18"/>
      <c r="Z65" s="18"/>
      <c r="AA65" s="18"/>
      <c r="AB65" s="18"/>
      <c r="AC65" s="18"/>
    </row>
    <row r="66" spans="1:29">
      <c r="A66" s="18">
        <v>65</v>
      </c>
      <c r="B66" s="18">
        <v>203663</v>
      </c>
      <c r="C66" s="18" t="s">
        <v>440</v>
      </c>
      <c r="E66" s="1">
        <v>3.891</v>
      </c>
      <c r="F66" s="1">
        <v>5.8040000000000003</v>
      </c>
      <c r="G66" s="1">
        <v>6.8520000000000003</v>
      </c>
      <c r="H66" s="1">
        <v>4.7060000000000004</v>
      </c>
      <c r="I66" s="1">
        <v>-0.61799999999999999</v>
      </c>
      <c r="J66" s="1">
        <v>-0.17399999999999999</v>
      </c>
      <c r="K66" s="1">
        <v>-1.0489999999999999</v>
      </c>
      <c r="L66" s="35">
        <v>30.988</v>
      </c>
      <c r="M66" s="34">
        <v>30.489000000000001</v>
      </c>
      <c r="N66" s="1">
        <v>13</v>
      </c>
      <c r="O66" s="1">
        <v>0.156</v>
      </c>
      <c r="T66" s="27"/>
      <c r="U66" s="45">
        <v>174.77</v>
      </c>
      <c r="V66" s="46">
        <v>175.78</v>
      </c>
      <c r="W66" s="1"/>
      <c r="X66" s="18"/>
      <c r="Y66" s="18"/>
      <c r="Z66" s="18"/>
      <c r="AA66" s="18"/>
      <c r="AB66" s="18"/>
      <c r="AC66" s="18"/>
    </row>
    <row r="67" spans="1:29">
      <c r="A67" s="18">
        <v>66</v>
      </c>
      <c r="B67" s="18">
        <v>200150</v>
      </c>
      <c r="C67" s="18" t="s">
        <v>437</v>
      </c>
      <c r="D67" s="18">
        <v>176275</v>
      </c>
      <c r="E67" s="1">
        <v>3.41</v>
      </c>
      <c r="F67" s="1">
        <v>4.9489999999999998</v>
      </c>
      <c r="G67" s="1">
        <v>7.8040000000000003</v>
      </c>
      <c r="H67" s="1">
        <v>6.5220000000000002</v>
      </c>
      <c r="I67" s="1">
        <v>-2.9000000000000001E-2</v>
      </c>
      <c r="J67" s="1">
        <v>0.47</v>
      </c>
      <c r="K67" s="33">
        <v>-1.7150000000000001</v>
      </c>
      <c r="L67" s="1">
        <v>18.288</v>
      </c>
      <c r="M67" s="1">
        <v>19.986000000000001</v>
      </c>
      <c r="N67" s="1">
        <v>6.5259999999999998</v>
      </c>
      <c r="O67" s="1">
        <v>-4.2999999999999997E-2</v>
      </c>
      <c r="P67" s="18" t="s">
        <v>423</v>
      </c>
      <c r="Q67" s="29">
        <v>0.03</v>
      </c>
      <c r="R67" s="29">
        <v>0.02</v>
      </c>
      <c r="S67" s="42">
        <v>0.04</v>
      </c>
      <c r="T67" s="38">
        <v>9.4E-2</v>
      </c>
      <c r="U67" s="45">
        <v>176.67</v>
      </c>
      <c r="V67" s="44">
        <v>185.93</v>
      </c>
      <c r="W67" s="1"/>
      <c r="X67" s="18"/>
      <c r="Y67" s="18"/>
      <c r="Z67" s="18"/>
      <c r="AA67" s="18"/>
      <c r="AB67" s="18"/>
      <c r="AC67" s="18"/>
    </row>
    <row r="68" spans="1:29">
      <c r="A68" s="18">
        <v>67</v>
      </c>
      <c r="B68" s="18">
        <v>201033</v>
      </c>
      <c r="C68" s="18">
        <v>180292</v>
      </c>
      <c r="D68" s="18">
        <v>140823</v>
      </c>
      <c r="E68" s="32">
        <v>6.2469999999999999</v>
      </c>
      <c r="F68" s="32">
        <v>7.2960000000000003</v>
      </c>
      <c r="G68" s="1">
        <v>6.8239999999999998</v>
      </c>
      <c r="H68" s="1">
        <v>4.0259999999999998</v>
      </c>
      <c r="I68" s="1">
        <v>-0.35899999999999999</v>
      </c>
      <c r="J68" s="1">
        <v>0.13600000000000001</v>
      </c>
      <c r="K68" s="33">
        <v>-1.825</v>
      </c>
      <c r="L68" s="1">
        <v>21.013000000000002</v>
      </c>
      <c r="M68" s="1">
        <v>14.667999999999999</v>
      </c>
      <c r="N68" s="1">
        <v>8.6189999999999998</v>
      </c>
      <c r="O68" s="1">
        <v>-0.23300000000000001</v>
      </c>
      <c r="P68" s="18" t="s">
        <v>424</v>
      </c>
      <c r="Q68" s="42">
        <v>0.04</v>
      </c>
      <c r="R68" s="29">
        <v>0.08</v>
      </c>
      <c r="S68" s="29">
        <v>0.01</v>
      </c>
      <c r="T68" s="38">
        <v>0.09</v>
      </c>
      <c r="U68" s="46">
        <v>168.75</v>
      </c>
      <c r="V68" s="46">
        <v>171.8</v>
      </c>
      <c r="W68" s="1"/>
      <c r="X68" s="18"/>
      <c r="Y68" s="18"/>
      <c r="Z68" s="18"/>
      <c r="AA68" s="18"/>
      <c r="AB68" s="18"/>
      <c r="AC68" s="18"/>
    </row>
    <row r="69" spans="1:29">
      <c r="A69" s="18">
        <v>68</v>
      </c>
      <c r="B69" s="18">
        <v>200348</v>
      </c>
      <c r="C69" s="18">
        <v>180261</v>
      </c>
      <c r="D69" s="18">
        <v>171008</v>
      </c>
      <c r="E69" s="1">
        <v>4.2699999999999996</v>
      </c>
      <c r="F69" s="1">
        <v>5.2489999999999997</v>
      </c>
      <c r="G69" s="1">
        <v>5.8470000000000004</v>
      </c>
      <c r="H69" s="1">
        <v>4.5629999999999997</v>
      </c>
      <c r="I69" s="1">
        <v>-0.33600000000000002</v>
      </c>
      <c r="J69" s="1">
        <v>0.127</v>
      </c>
      <c r="K69" s="1">
        <v>-1.0569999999999999</v>
      </c>
      <c r="L69" s="1">
        <v>23.937000000000001</v>
      </c>
      <c r="M69" s="1">
        <v>22.129000000000001</v>
      </c>
      <c r="N69" s="1">
        <v>8.968</v>
      </c>
      <c r="O69" s="1">
        <v>2.5000000000000001E-2</v>
      </c>
      <c r="P69" s="18" t="s">
        <v>423</v>
      </c>
      <c r="Q69" s="41">
        <v>0.05</v>
      </c>
      <c r="R69" s="40">
        <v>0.2</v>
      </c>
      <c r="S69" s="29">
        <v>0.01</v>
      </c>
      <c r="T69" s="37">
        <v>0.108</v>
      </c>
      <c r="U69" s="45">
        <v>173.49</v>
      </c>
      <c r="V69" s="45">
        <v>181.14</v>
      </c>
      <c r="W69" s="1"/>
      <c r="X69" s="18"/>
      <c r="Y69" s="18"/>
      <c r="Z69" s="18"/>
      <c r="AA69" s="18"/>
      <c r="AB69" s="18"/>
      <c r="AC69" s="18"/>
    </row>
    <row r="70" spans="1:29">
      <c r="A70" s="18">
        <v>69</v>
      </c>
      <c r="B70" s="18">
        <v>202036</v>
      </c>
      <c r="C70" s="18">
        <v>182953</v>
      </c>
      <c r="D70" s="18">
        <v>181736</v>
      </c>
      <c r="E70" s="33">
        <v>4.9649999999999999</v>
      </c>
      <c r="F70" s="33">
        <v>6.0970000000000004</v>
      </c>
      <c r="G70" s="1">
        <v>6.88</v>
      </c>
      <c r="H70" s="1">
        <v>5.7030000000000003</v>
      </c>
      <c r="I70" s="1">
        <v>0.17899999999999999</v>
      </c>
      <c r="J70" s="1">
        <v>1.044</v>
      </c>
      <c r="K70" s="1">
        <v>0.876</v>
      </c>
      <c r="L70" s="33">
        <v>26.065000000000001</v>
      </c>
      <c r="M70" s="1">
        <v>22.413</v>
      </c>
      <c r="N70" s="33">
        <v>16.655999999999999</v>
      </c>
      <c r="O70" s="1">
        <v>-0.40899999999999997</v>
      </c>
      <c r="P70" s="18" t="s">
        <v>424</v>
      </c>
      <c r="Q70" s="42">
        <v>0.04</v>
      </c>
      <c r="R70" s="29">
        <v>0.05</v>
      </c>
      <c r="S70" s="29">
        <v>0.03</v>
      </c>
      <c r="T70" s="37">
        <v>0.123</v>
      </c>
      <c r="U70" s="46">
        <v>171.36</v>
      </c>
      <c r="V70" s="44">
        <v>188.9</v>
      </c>
      <c r="W70" s="1"/>
      <c r="X70" s="18"/>
      <c r="Y70" s="18"/>
      <c r="Z70" s="18"/>
      <c r="AA70" s="18"/>
      <c r="AB70" s="18"/>
      <c r="AC70" s="18"/>
    </row>
    <row r="71" spans="1:29">
      <c r="A71" s="18">
        <v>70</v>
      </c>
      <c r="B71" s="18">
        <v>203006</v>
      </c>
      <c r="C71" s="18">
        <v>180625</v>
      </c>
      <c r="D71" s="18">
        <v>173335</v>
      </c>
      <c r="E71" s="1">
        <v>4.2370000000000001</v>
      </c>
      <c r="F71" s="1">
        <v>5.5839999999999996</v>
      </c>
      <c r="G71" s="1">
        <v>7.6420000000000003</v>
      </c>
      <c r="H71" s="1">
        <v>6.4009999999999998</v>
      </c>
      <c r="I71" s="1">
        <v>0.38400000000000001</v>
      </c>
      <c r="J71" s="1">
        <v>0.40400000000000003</v>
      </c>
      <c r="K71" s="1">
        <v>-2.8000000000000001E-2</v>
      </c>
      <c r="L71" s="1">
        <v>21.759</v>
      </c>
      <c r="M71" s="33">
        <v>25.835999999999999</v>
      </c>
      <c r="N71" s="1">
        <v>8.6140000000000008</v>
      </c>
      <c r="O71" s="1">
        <v>0.15</v>
      </c>
      <c r="P71" s="18" t="s">
        <v>423</v>
      </c>
      <c r="Q71" s="42">
        <v>0.04</v>
      </c>
      <c r="R71" s="29">
        <v>7.0000000000000007E-2</v>
      </c>
      <c r="S71" s="43">
        <v>0.05</v>
      </c>
      <c r="T71" s="39">
        <v>7.4999999999999997E-2</v>
      </c>
      <c r="U71" s="46">
        <v>169.37</v>
      </c>
      <c r="V71" s="45">
        <v>180.23</v>
      </c>
      <c r="W71" s="1"/>
      <c r="X71" s="18"/>
      <c r="Y71" s="18"/>
      <c r="Z71" s="18"/>
      <c r="AA71" s="18"/>
      <c r="AB71" s="18"/>
      <c r="AC71" s="18"/>
    </row>
    <row r="72" spans="1:29">
      <c r="A72" s="18">
        <v>71</v>
      </c>
      <c r="B72" s="18">
        <v>200106</v>
      </c>
      <c r="C72" s="18" t="s">
        <v>439</v>
      </c>
      <c r="D72" s="18">
        <v>135040</v>
      </c>
      <c r="E72" s="1">
        <v>4.1040000000000001</v>
      </c>
      <c r="F72" s="1">
        <v>4.3259999999999996</v>
      </c>
      <c r="G72" s="1">
        <v>5.7629999999999999</v>
      </c>
      <c r="H72" s="1">
        <v>3.2090000000000001</v>
      </c>
      <c r="I72" s="1">
        <v>0.222</v>
      </c>
      <c r="J72" s="1">
        <v>0.307</v>
      </c>
      <c r="K72" s="1">
        <v>-1.534</v>
      </c>
      <c r="L72" s="35">
        <v>29.193000000000001</v>
      </c>
      <c r="M72" s="33">
        <v>23.937999999999999</v>
      </c>
      <c r="N72" s="1">
        <v>9.5429999999999993</v>
      </c>
      <c r="O72" s="1">
        <v>-0.36499999999999999</v>
      </c>
      <c r="P72" s="18" t="s">
        <v>423</v>
      </c>
      <c r="Q72" s="41">
        <v>0.05</v>
      </c>
      <c r="R72" s="29">
        <v>-0.04</v>
      </c>
      <c r="S72" s="40">
        <v>0.06</v>
      </c>
      <c r="T72" s="36">
        <v>-2.7E-2</v>
      </c>
      <c r="U72" s="46">
        <v>169.89</v>
      </c>
      <c r="V72" s="28">
        <v>164.27</v>
      </c>
      <c r="W72" s="1"/>
      <c r="X72" s="18"/>
      <c r="Y72" s="18"/>
      <c r="Z72" s="18"/>
      <c r="AA72" s="18"/>
      <c r="AB72" s="18"/>
      <c r="AC72" s="18"/>
    </row>
    <row r="73" spans="1:29">
      <c r="A73" s="18">
        <v>72</v>
      </c>
      <c r="B73" s="18">
        <v>200022</v>
      </c>
      <c r="C73" s="18" t="s">
        <v>439</v>
      </c>
      <c r="D73" s="18">
        <v>154026</v>
      </c>
      <c r="E73" s="1">
        <v>3.5619999999999998</v>
      </c>
      <c r="F73" s="1">
        <v>4.1180000000000003</v>
      </c>
      <c r="G73" s="1">
        <v>6.0389999999999997</v>
      </c>
      <c r="H73" s="1">
        <v>4.202</v>
      </c>
      <c r="I73" s="1">
        <v>-0.45200000000000001</v>
      </c>
      <c r="J73" s="1">
        <v>-0.38200000000000001</v>
      </c>
      <c r="K73" s="1">
        <v>-1.4930000000000001</v>
      </c>
      <c r="L73" s="33">
        <v>27.753</v>
      </c>
      <c r="M73" s="32">
        <v>29.12</v>
      </c>
      <c r="N73" s="1">
        <v>10.427</v>
      </c>
      <c r="O73" s="1">
        <v>-0.53500000000000003</v>
      </c>
      <c r="P73" s="18" t="s">
        <v>423</v>
      </c>
      <c r="Q73" s="29">
        <v>0.02</v>
      </c>
      <c r="R73" s="29">
        <v>-7.0000000000000007E-2</v>
      </c>
      <c r="S73" s="40">
        <v>0.06</v>
      </c>
      <c r="T73" s="36">
        <v>-4.0000000000000001E-3</v>
      </c>
      <c r="U73" s="45">
        <v>174.36</v>
      </c>
      <c r="V73" s="46">
        <v>168.82</v>
      </c>
      <c r="W73" s="1"/>
      <c r="X73" s="18"/>
      <c r="Y73" s="18"/>
      <c r="Z73" s="18"/>
      <c r="AA73" s="18"/>
      <c r="AB73" s="18"/>
      <c r="AC73" s="18"/>
    </row>
    <row r="74" spans="1:29">
      <c r="A74" s="18">
        <v>73</v>
      </c>
      <c r="B74" s="18">
        <v>202388</v>
      </c>
      <c r="C74" s="18">
        <v>180467</v>
      </c>
      <c r="D74" s="18">
        <v>161111</v>
      </c>
      <c r="E74" s="32">
        <v>6.0190000000000001</v>
      </c>
      <c r="F74" s="32">
        <v>7.6130000000000004</v>
      </c>
      <c r="G74" s="33">
        <v>8.3569999999999993</v>
      </c>
      <c r="H74" s="1">
        <v>6.7809999999999997</v>
      </c>
      <c r="I74" s="1">
        <v>0.17699999999999999</v>
      </c>
      <c r="J74" s="1">
        <v>-0.317</v>
      </c>
      <c r="K74" s="1">
        <v>-0.77300000000000002</v>
      </c>
      <c r="L74" s="1">
        <v>22.207000000000001</v>
      </c>
      <c r="M74" s="33">
        <v>24.280999999999999</v>
      </c>
      <c r="N74" s="1">
        <v>8.7629999999999999</v>
      </c>
      <c r="O74" s="1">
        <v>0.36499999999999999</v>
      </c>
      <c r="P74" s="18" t="s">
        <v>425</v>
      </c>
      <c r="Q74" s="29">
        <v>0.03</v>
      </c>
      <c r="R74" s="29">
        <v>-0.02</v>
      </c>
      <c r="S74" s="43">
        <v>0.05</v>
      </c>
      <c r="T74" s="36">
        <v>4.4999999999999998E-2</v>
      </c>
      <c r="U74" s="46">
        <v>171.43</v>
      </c>
      <c r="V74" s="46">
        <v>171.6</v>
      </c>
      <c r="W74" s="1"/>
      <c r="X74" s="18"/>
      <c r="Y74" s="18"/>
      <c r="Z74" s="18"/>
      <c r="AA74" s="18"/>
      <c r="AB74" s="18"/>
      <c r="AC74" s="18"/>
    </row>
    <row r="75" spans="1:29">
      <c r="A75" s="18">
        <v>74</v>
      </c>
      <c r="B75" s="18">
        <v>200410</v>
      </c>
      <c r="C75" s="18">
        <v>180362</v>
      </c>
      <c r="D75" s="18">
        <v>134208</v>
      </c>
      <c r="E75" s="33">
        <v>4.798</v>
      </c>
      <c r="F75" s="32">
        <v>7.2169999999999996</v>
      </c>
      <c r="G75" s="33">
        <v>8.6780000000000008</v>
      </c>
      <c r="H75" s="1">
        <v>4.9779999999999998</v>
      </c>
      <c r="I75" s="1">
        <v>0.26</v>
      </c>
      <c r="J75" s="1">
        <v>0.46</v>
      </c>
      <c r="K75" s="1">
        <v>-0.13600000000000001</v>
      </c>
      <c r="L75" s="35">
        <v>30.984999999999999</v>
      </c>
      <c r="M75" s="34">
        <v>30.37</v>
      </c>
      <c r="N75" s="32">
        <v>17.135999999999999</v>
      </c>
      <c r="O75" s="1">
        <v>5.6000000000000001E-2</v>
      </c>
      <c r="P75" s="18" t="s">
        <v>423</v>
      </c>
      <c r="Q75" s="29">
        <v>0.03</v>
      </c>
      <c r="R75" s="29">
        <v>0</v>
      </c>
      <c r="S75" s="43">
        <v>0.05</v>
      </c>
      <c r="T75" s="36">
        <v>3.4000000000000002E-2</v>
      </c>
      <c r="U75" s="46">
        <v>170.17</v>
      </c>
      <c r="V75" s="45">
        <v>178.26</v>
      </c>
      <c r="W75" s="1"/>
      <c r="X75" s="18"/>
      <c r="Y75" s="18"/>
      <c r="Z75" s="18"/>
      <c r="AA75" s="18"/>
      <c r="AB75" s="18"/>
      <c r="AC75" s="18"/>
    </row>
    <row r="76" spans="1:29">
      <c r="A76" s="18">
        <v>75</v>
      </c>
      <c r="B76" s="18">
        <v>200835</v>
      </c>
      <c r="C76" s="18">
        <v>180076</v>
      </c>
      <c r="D76" s="18">
        <v>182199</v>
      </c>
      <c r="E76" s="1">
        <v>4.5469999999999997</v>
      </c>
      <c r="F76" s="33">
        <v>5.8869999999999996</v>
      </c>
      <c r="G76" s="33">
        <v>8.1989999999999998</v>
      </c>
      <c r="H76" s="1">
        <v>6.8390000000000004</v>
      </c>
      <c r="I76" s="1">
        <v>-0.317</v>
      </c>
      <c r="J76" s="1">
        <v>-0.01</v>
      </c>
      <c r="K76" s="1">
        <v>-1.2310000000000001</v>
      </c>
      <c r="L76" s="1">
        <v>23.141999999999999</v>
      </c>
      <c r="M76" s="1">
        <v>21.286999999999999</v>
      </c>
      <c r="N76" s="1">
        <v>13.307</v>
      </c>
      <c r="O76" s="1">
        <v>-0.46500000000000002</v>
      </c>
      <c r="P76" s="18" t="s">
        <v>423</v>
      </c>
      <c r="Q76" s="29">
        <v>0</v>
      </c>
      <c r="R76" s="29">
        <v>0.01</v>
      </c>
      <c r="S76" s="42">
        <v>0.04</v>
      </c>
      <c r="T76" s="39">
        <v>7.5999999999999998E-2</v>
      </c>
      <c r="U76" s="45">
        <v>173.59</v>
      </c>
      <c r="V76" s="45">
        <v>180.49</v>
      </c>
      <c r="W76" s="1"/>
      <c r="X76" s="18"/>
      <c r="Y76" s="18"/>
      <c r="Z76" s="18"/>
      <c r="AA76" s="18"/>
      <c r="AB76" s="18"/>
      <c r="AC76" s="18"/>
    </row>
    <row r="77" spans="1:29">
      <c r="A77" s="18">
        <v>76</v>
      </c>
      <c r="B77" s="18">
        <v>200224</v>
      </c>
      <c r="C77" s="18" t="s">
        <v>437</v>
      </c>
      <c r="D77" s="18">
        <v>155840</v>
      </c>
      <c r="E77" s="1">
        <v>4.6349999999999998</v>
      </c>
      <c r="F77" s="33">
        <v>6.5650000000000004</v>
      </c>
      <c r="G77" s="33">
        <v>8.81</v>
      </c>
      <c r="H77" s="1">
        <v>6.4580000000000002</v>
      </c>
      <c r="I77" s="1">
        <v>-0.312</v>
      </c>
      <c r="J77" s="1">
        <v>0.65100000000000002</v>
      </c>
      <c r="K77" s="1">
        <v>-1.3280000000000001</v>
      </c>
      <c r="L77" s="1">
        <v>22.861000000000001</v>
      </c>
      <c r="M77" s="33">
        <v>24.152000000000001</v>
      </c>
      <c r="N77" s="1">
        <v>11.069000000000001</v>
      </c>
      <c r="O77" s="1">
        <v>9.8000000000000004E-2</v>
      </c>
      <c r="P77" s="18" t="s">
        <v>423</v>
      </c>
      <c r="Q77" s="41">
        <v>0.05</v>
      </c>
      <c r="R77" s="29">
        <v>0.04</v>
      </c>
      <c r="S77" s="43">
        <v>0.05</v>
      </c>
      <c r="T77" s="36">
        <v>4.1000000000000002E-2</v>
      </c>
      <c r="U77" s="46">
        <v>171.61</v>
      </c>
      <c r="V77" s="45">
        <v>180.64</v>
      </c>
      <c r="W77" s="1"/>
      <c r="X77" s="18"/>
      <c r="Y77" s="18"/>
      <c r="Z77" s="18"/>
      <c r="AA77" s="18"/>
      <c r="AB77" s="18"/>
      <c r="AC77" s="18"/>
    </row>
    <row r="78" spans="1:29">
      <c r="A78" s="18">
        <v>77</v>
      </c>
      <c r="B78" s="18">
        <v>203238</v>
      </c>
      <c r="C78" s="18">
        <v>180261</v>
      </c>
      <c r="D78" s="18">
        <v>153197</v>
      </c>
      <c r="E78" s="1">
        <v>4.5919999999999996</v>
      </c>
      <c r="F78" s="1">
        <v>5.5940000000000003</v>
      </c>
      <c r="G78" s="1">
        <v>7.25</v>
      </c>
      <c r="H78" s="1">
        <v>5.0709999999999997</v>
      </c>
      <c r="I78" s="1">
        <v>0.41599999999999998</v>
      </c>
      <c r="J78" s="1">
        <v>0.66600000000000004</v>
      </c>
      <c r="K78" s="33">
        <v>-1.86</v>
      </c>
      <c r="L78" s="1">
        <v>18.177</v>
      </c>
      <c r="M78" s="1">
        <v>14.894</v>
      </c>
      <c r="N78" s="1">
        <v>7.9850000000000003</v>
      </c>
      <c r="O78" s="1">
        <v>5.3999999999999999E-2</v>
      </c>
      <c r="P78" s="18" t="s">
        <v>423</v>
      </c>
      <c r="Q78" s="42">
        <v>0.04</v>
      </c>
      <c r="R78" s="42">
        <v>0.11</v>
      </c>
      <c r="S78" s="29">
        <v>0.03</v>
      </c>
      <c r="T78" s="37">
        <v>0.128</v>
      </c>
      <c r="U78" s="45">
        <v>173.9</v>
      </c>
      <c r="V78" s="45">
        <v>185.24</v>
      </c>
      <c r="W78" s="1"/>
      <c r="X78" s="18"/>
      <c r="Y78" s="18"/>
      <c r="Z78" s="18"/>
      <c r="AA78" s="18"/>
      <c r="AB78" s="18"/>
      <c r="AC78" s="18"/>
    </row>
    <row r="79" spans="1:29">
      <c r="A79" s="18">
        <v>78</v>
      </c>
      <c r="B79" s="18">
        <v>205297</v>
      </c>
      <c r="C79" s="18">
        <v>171646</v>
      </c>
      <c r="D79" s="18" t="s">
        <v>436</v>
      </c>
      <c r="E79" s="33">
        <v>4.8390000000000004</v>
      </c>
      <c r="F79" s="33">
        <v>6.3129999999999997</v>
      </c>
      <c r="G79" s="1">
        <v>7.0990000000000002</v>
      </c>
      <c r="H79" s="1">
        <v>5.0709999999999997</v>
      </c>
      <c r="I79" s="1">
        <v>0.27600000000000002</v>
      </c>
      <c r="J79" s="1">
        <v>0.222</v>
      </c>
      <c r="K79" s="1">
        <v>-1.0569999999999999</v>
      </c>
      <c r="L79" s="1">
        <v>21.786999999999999</v>
      </c>
      <c r="M79" s="33">
        <v>24.468</v>
      </c>
      <c r="N79" s="1">
        <v>8.5879999999999992</v>
      </c>
      <c r="O79" s="1">
        <v>-0.30099999999999999</v>
      </c>
      <c r="P79" s="18" t="s">
        <v>425</v>
      </c>
      <c r="Q79" s="42">
        <v>0.04</v>
      </c>
      <c r="R79" s="29">
        <v>0.05</v>
      </c>
      <c r="S79" s="29">
        <v>0.03</v>
      </c>
      <c r="T79" s="36">
        <v>4.5999999999999999E-2</v>
      </c>
      <c r="U79" s="46">
        <v>169.19</v>
      </c>
      <c r="V79" s="46">
        <v>174.8</v>
      </c>
      <c r="W79" s="1"/>
      <c r="X79" s="18"/>
      <c r="Y79" s="18"/>
      <c r="Z79" s="18"/>
      <c r="AA79" s="18"/>
      <c r="AB79" s="18"/>
      <c r="AC79" s="18"/>
    </row>
    <row r="80" spans="1:29">
      <c r="A80" s="18">
        <v>79</v>
      </c>
      <c r="B80" s="18">
        <v>201279</v>
      </c>
      <c r="C80" s="18">
        <v>180467</v>
      </c>
      <c r="D80" s="18">
        <v>150772</v>
      </c>
      <c r="E80" s="33">
        <v>5.4939999999999998</v>
      </c>
      <c r="F80" s="33">
        <v>6.4649999999999999</v>
      </c>
      <c r="G80" s="33">
        <v>8.8030000000000008</v>
      </c>
      <c r="H80" s="33">
        <v>8.1280000000000001</v>
      </c>
      <c r="I80" s="1">
        <v>0.113</v>
      </c>
      <c r="J80" s="1">
        <v>-0.755</v>
      </c>
      <c r="K80" s="1">
        <v>-1.44</v>
      </c>
      <c r="L80" s="1">
        <v>21.643000000000001</v>
      </c>
      <c r="M80" s="33">
        <v>24.593</v>
      </c>
      <c r="N80" s="1">
        <v>3.319</v>
      </c>
      <c r="O80" s="1">
        <v>-0.104</v>
      </c>
      <c r="P80" s="18" t="s">
        <v>423</v>
      </c>
      <c r="Q80" s="29">
        <v>0.01</v>
      </c>
      <c r="R80" s="29">
        <v>0.04</v>
      </c>
      <c r="S80" s="29">
        <v>0.03</v>
      </c>
      <c r="T80" s="36">
        <v>-1.9E-2</v>
      </c>
      <c r="U80" s="46">
        <v>170.13</v>
      </c>
      <c r="V80" s="28">
        <v>162.13</v>
      </c>
      <c r="W80" s="1"/>
      <c r="X80" s="18"/>
      <c r="Y80" s="18"/>
      <c r="Z80" s="18"/>
      <c r="AA80" s="18"/>
      <c r="AB80" s="18"/>
      <c r="AC80" s="18"/>
    </row>
    <row r="81" spans="1:29">
      <c r="A81" s="18">
        <v>80</v>
      </c>
      <c r="B81" s="18">
        <v>205342</v>
      </c>
      <c r="C81" s="18">
        <v>170778</v>
      </c>
      <c r="D81" s="18">
        <v>152881</v>
      </c>
      <c r="E81" s="33">
        <v>5.4269999999999996</v>
      </c>
      <c r="F81" s="32">
        <v>7.423</v>
      </c>
      <c r="G81" s="34">
        <v>10.917999999999999</v>
      </c>
      <c r="H81" s="34">
        <v>10.404</v>
      </c>
      <c r="I81" s="1">
        <v>-0.215</v>
      </c>
      <c r="J81" s="1">
        <v>-0.47</v>
      </c>
      <c r="K81" s="1">
        <v>-0.68100000000000005</v>
      </c>
      <c r="L81" s="1">
        <v>23.893000000000001</v>
      </c>
      <c r="M81" s="33">
        <v>23.91</v>
      </c>
      <c r="N81" s="1">
        <v>13.701000000000001</v>
      </c>
      <c r="O81" s="1">
        <v>-0.63800000000000001</v>
      </c>
      <c r="P81" s="18" t="s">
        <v>423</v>
      </c>
      <c r="Q81" s="42">
        <v>0.04</v>
      </c>
      <c r="R81" s="29">
        <v>0.09</v>
      </c>
      <c r="S81" s="29">
        <v>0</v>
      </c>
      <c r="T81" s="38">
        <v>9.4E-2</v>
      </c>
      <c r="U81" s="46">
        <v>171.57</v>
      </c>
      <c r="V81" s="45">
        <v>181.51</v>
      </c>
      <c r="W81" s="1"/>
      <c r="X81" s="18"/>
      <c r="Y81" s="18"/>
      <c r="Z81" s="18"/>
      <c r="AA81" s="18"/>
      <c r="AB81" s="18"/>
      <c r="AC81" s="18"/>
    </row>
    <row r="82" spans="1:29">
      <c r="A82" s="18">
        <v>81</v>
      </c>
      <c r="B82" s="18">
        <v>208419</v>
      </c>
      <c r="C82" s="18" t="s">
        <v>441</v>
      </c>
      <c r="E82" s="1">
        <v>1.7230000000000001</v>
      </c>
      <c r="F82" s="1">
        <v>4.4340000000000002</v>
      </c>
      <c r="G82" s="1">
        <v>7.1989999999999998</v>
      </c>
      <c r="H82" s="1">
        <v>6.3689999999999998</v>
      </c>
      <c r="I82" s="1">
        <v>-0.158</v>
      </c>
      <c r="J82" s="1">
        <v>0.38600000000000001</v>
      </c>
      <c r="K82" s="1">
        <v>-0.81</v>
      </c>
      <c r="L82" s="1">
        <v>16.510000000000002</v>
      </c>
      <c r="M82" s="1">
        <v>19.143000000000001</v>
      </c>
      <c r="N82" s="1">
        <v>6.16</v>
      </c>
      <c r="O82" s="1">
        <v>-0.42799999999999999</v>
      </c>
      <c r="T82" s="27"/>
      <c r="U82" s="28">
        <v>154.55000000000001</v>
      </c>
      <c r="V82" s="28">
        <v>160.54</v>
      </c>
      <c r="W82" s="1"/>
      <c r="X82" s="18"/>
      <c r="Y82" s="18"/>
      <c r="Z82" s="18"/>
      <c r="AA82" s="18"/>
      <c r="AB82" s="18"/>
      <c r="AC82" s="18"/>
    </row>
    <row r="83" spans="1:29">
      <c r="A83" s="18">
        <v>82</v>
      </c>
      <c r="B83" s="18">
        <v>207164</v>
      </c>
      <c r="C83" s="18">
        <v>186117</v>
      </c>
      <c r="D83" s="18">
        <v>155133</v>
      </c>
      <c r="E83" s="33">
        <v>5.0199999999999996</v>
      </c>
      <c r="F83" s="32">
        <v>7.1989999999999998</v>
      </c>
      <c r="G83" s="33">
        <v>9.5120000000000005</v>
      </c>
      <c r="H83" s="1">
        <v>6.3230000000000004</v>
      </c>
      <c r="I83" s="1">
        <v>-0.26700000000000002</v>
      </c>
      <c r="J83" s="1">
        <v>0.35399999999999998</v>
      </c>
      <c r="K83" s="33">
        <v>-1.891</v>
      </c>
      <c r="L83" s="1">
        <v>19.332999999999998</v>
      </c>
      <c r="M83" s="1">
        <v>14.744</v>
      </c>
      <c r="N83" s="1">
        <v>7.4560000000000004</v>
      </c>
      <c r="O83" s="1">
        <v>0.26100000000000001</v>
      </c>
      <c r="P83" s="18" t="s">
        <v>425</v>
      </c>
      <c r="Q83" s="29">
        <v>0.01</v>
      </c>
      <c r="R83" s="29">
        <v>0.02</v>
      </c>
      <c r="S83" s="29">
        <v>0.03</v>
      </c>
      <c r="T83" s="36">
        <v>1.2999999999999999E-2</v>
      </c>
      <c r="U83" s="28">
        <v>163.09</v>
      </c>
      <c r="V83" s="28">
        <v>162.74</v>
      </c>
      <c r="W83" s="1"/>
      <c r="X83" s="18"/>
      <c r="Y83" s="18"/>
      <c r="Z83" s="18"/>
      <c r="AA83" s="18"/>
      <c r="AB83" s="18"/>
      <c r="AC83" s="18"/>
    </row>
    <row r="84" spans="1:29">
      <c r="A84" s="18">
        <v>83</v>
      </c>
      <c r="B84" s="18">
        <v>207331</v>
      </c>
      <c r="C84" s="18">
        <v>186642</v>
      </c>
      <c r="D84" s="18">
        <v>165455</v>
      </c>
      <c r="E84" s="1">
        <v>4.2210000000000001</v>
      </c>
      <c r="F84" s="1">
        <v>4.9189999999999996</v>
      </c>
      <c r="G84" s="1">
        <v>6.6710000000000003</v>
      </c>
      <c r="H84" s="1">
        <v>5.19</v>
      </c>
      <c r="I84" s="1">
        <v>-8.5999999999999993E-2</v>
      </c>
      <c r="J84" s="1">
        <v>0.56999999999999995</v>
      </c>
      <c r="K84" s="1">
        <v>-0.85099999999999998</v>
      </c>
      <c r="L84" s="1">
        <v>17.914999999999999</v>
      </c>
      <c r="M84" s="1">
        <v>22.971</v>
      </c>
      <c r="N84" s="1">
        <v>10.496</v>
      </c>
      <c r="O84" s="1">
        <v>-0.50900000000000001</v>
      </c>
      <c r="P84" s="18" t="s">
        <v>425</v>
      </c>
      <c r="Q84" s="41">
        <v>0.05</v>
      </c>
      <c r="R84" s="29">
        <v>0</v>
      </c>
      <c r="S84" s="40">
        <v>7.0000000000000007E-2</v>
      </c>
      <c r="T84" s="36">
        <v>-1.9E-2</v>
      </c>
      <c r="U84" s="28">
        <v>148.25</v>
      </c>
      <c r="V84" s="28">
        <v>153.68</v>
      </c>
      <c r="W84" s="1"/>
      <c r="X84" s="18"/>
      <c r="Y84" s="18"/>
      <c r="Z84" s="18"/>
      <c r="AA84" s="18"/>
      <c r="AB84" s="18"/>
      <c r="AC84" s="18"/>
    </row>
    <row r="85" spans="1:29">
      <c r="A85" s="18">
        <v>84</v>
      </c>
      <c r="B85" s="18">
        <v>208345</v>
      </c>
      <c r="C85" s="18">
        <v>174728</v>
      </c>
      <c r="D85" s="18">
        <v>156268</v>
      </c>
      <c r="E85" s="1">
        <v>3.266</v>
      </c>
      <c r="F85" s="1">
        <v>5.8019999999999996</v>
      </c>
      <c r="G85" s="1">
        <v>6.9660000000000002</v>
      </c>
      <c r="H85" s="1">
        <v>5.524</v>
      </c>
      <c r="I85" s="1">
        <v>3.9E-2</v>
      </c>
      <c r="J85" s="1">
        <v>6.5000000000000002E-2</v>
      </c>
      <c r="K85" s="1">
        <v>-0.93300000000000005</v>
      </c>
      <c r="L85" s="1">
        <v>15.098000000000001</v>
      </c>
      <c r="M85" s="1">
        <v>17.475000000000001</v>
      </c>
      <c r="N85" s="1">
        <v>7.5270000000000001</v>
      </c>
      <c r="O85" s="1">
        <v>-0.46700000000000003</v>
      </c>
      <c r="P85" s="18" t="s">
        <v>425</v>
      </c>
      <c r="Q85" s="42">
        <v>0.04</v>
      </c>
      <c r="R85" s="29">
        <v>0.01</v>
      </c>
      <c r="S85" s="42">
        <v>0.04</v>
      </c>
      <c r="T85" s="36">
        <v>2E-3</v>
      </c>
      <c r="U85" s="28">
        <v>148.07</v>
      </c>
      <c r="V85" s="28">
        <v>151.13999999999999</v>
      </c>
      <c r="W85" s="1"/>
      <c r="X85" s="18"/>
      <c r="Y85" s="18"/>
      <c r="Z85" s="18"/>
      <c r="AA85" s="18"/>
      <c r="AB85" s="18"/>
      <c r="AC85" s="18"/>
    </row>
    <row r="86" spans="1:29">
      <c r="A86" s="18">
        <v>85</v>
      </c>
      <c r="B86" s="18">
        <v>207477</v>
      </c>
      <c r="C86" s="18">
        <v>186642</v>
      </c>
      <c r="D86" s="18">
        <v>164080</v>
      </c>
      <c r="E86" s="1">
        <v>2.6539999999999999</v>
      </c>
      <c r="F86" s="1">
        <v>4.3689999999999998</v>
      </c>
      <c r="G86" s="1">
        <v>6.8620000000000001</v>
      </c>
      <c r="H86" s="1">
        <v>6.1449999999999996</v>
      </c>
      <c r="I86" s="1">
        <v>-0.45</v>
      </c>
      <c r="J86" s="1">
        <v>7.4999999999999997E-2</v>
      </c>
      <c r="K86" s="33">
        <v>-1.7</v>
      </c>
      <c r="L86" s="1">
        <v>14.939</v>
      </c>
      <c r="M86" s="1">
        <v>21.335999999999999</v>
      </c>
      <c r="N86" s="1">
        <v>7.0389999999999997</v>
      </c>
      <c r="O86" s="1">
        <v>-0.23899999999999999</v>
      </c>
      <c r="P86" s="18" t="s">
        <v>425</v>
      </c>
      <c r="Q86" s="29">
        <v>0.02</v>
      </c>
      <c r="R86" s="29">
        <v>7.0000000000000007E-2</v>
      </c>
      <c r="S86" s="42">
        <v>0.04</v>
      </c>
      <c r="T86" s="36">
        <v>-1.4E-2</v>
      </c>
      <c r="U86" s="28">
        <v>159.19999999999999</v>
      </c>
      <c r="V86" s="28">
        <v>158.85</v>
      </c>
      <c r="W86" s="1"/>
      <c r="X86" s="18"/>
      <c r="Y86" s="18"/>
      <c r="Z86" s="18"/>
      <c r="AA86" s="18"/>
      <c r="AB86" s="18"/>
      <c r="AC86" s="18"/>
    </row>
    <row r="87" spans="1:29">
      <c r="A87" s="18">
        <v>86</v>
      </c>
      <c r="B87" s="18">
        <v>207661</v>
      </c>
      <c r="C87" s="18">
        <v>186117</v>
      </c>
      <c r="D87" s="18">
        <v>176621</v>
      </c>
      <c r="E87" s="1">
        <v>3.1190000000000002</v>
      </c>
      <c r="F87" s="1">
        <v>4.4720000000000004</v>
      </c>
      <c r="G87" s="1">
        <v>6.7480000000000002</v>
      </c>
      <c r="H87" s="1">
        <v>4.3490000000000002</v>
      </c>
      <c r="I87" s="1">
        <v>-0.59699999999999998</v>
      </c>
      <c r="J87" s="1">
        <v>0.20100000000000001</v>
      </c>
      <c r="K87" s="33">
        <v>-1.7789999999999999</v>
      </c>
      <c r="L87" s="1">
        <v>16.033999999999999</v>
      </c>
      <c r="M87" s="1">
        <v>16.635999999999999</v>
      </c>
      <c r="N87" s="1">
        <v>6.7949999999999999</v>
      </c>
      <c r="O87" s="1">
        <v>0.39500000000000002</v>
      </c>
      <c r="P87" s="18" t="s">
        <v>425</v>
      </c>
      <c r="Q87" s="29">
        <v>0.01</v>
      </c>
      <c r="R87" s="29">
        <v>0.05</v>
      </c>
      <c r="S87" s="42">
        <v>0.04</v>
      </c>
      <c r="T87" s="36">
        <v>4.4999999999999998E-2</v>
      </c>
      <c r="U87" s="46">
        <v>163.59</v>
      </c>
      <c r="V87" s="28">
        <v>165.34</v>
      </c>
      <c r="W87" s="1"/>
      <c r="X87" s="18"/>
      <c r="Y87" s="18"/>
      <c r="Z87" s="18"/>
      <c r="AA87" s="18"/>
      <c r="AB87" s="18"/>
      <c r="AC87" s="18"/>
    </row>
    <row r="88" spans="1:29">
      <c r="A88" s="18">
        <v>87</v>
      </c>
      <c r="B88" s="18">
        <v>207495</v>
      </c>
      <c r="C88" s="18">
        <v>174104</v>
      </c>
      <c r="D88" s="18">
        <v>175472</v>
      </c>
      <c r="E88" s="1">
        <v>2.5070000000000001</v>
      </c>
      <c r="F88" s="1">
        <v>4.0830000000000002</v>
      </c>
      <c r="G88" s="1">
        <v>6.0380000000000003</v>
      </c>
      <c r="H88" s="1">
        <v>4.2149999999999999</v>
      </c>
      <c r="I88" s="1">
        <v>-0.85399999999999998</v>
      </c>
      <c r="J88" s="1">
        <v>0.41199999999999998</v>
      </c>
      <c r="K88" s="35">
        <v>-2.1240000000000001</v>
      </c>
      <c r="L88" s="1">
        <v>18.111000000000001</v>
      </c>
      <c r="M88" s="1">
        <v>20.459</v>
      </c>
      <c r="N88" s="1">
        <v>9.6300000000000008</v>
      </c>
      <c r="O88" s="1">
        <v>-0.108</v>
      </c>
      <c r="P88" s="18" t="s">
        <v>425</v>
      </c>
      <c r="Q88" s="29">
        <v>-0.02</v>
      </c>
      <c r="R88" s="29">
        <v>0.08</v>
      </c>
      <c r="S88" s="29">
        <v>0.03</v>
      </c>
      <c r="T88" s="36">
        <v>-0.03</v>
      </c>
      <c r="U88" s="28">
        <v>155.41999999999999</v>
      </c>
      <c r="V88" s="28">
        <v>154.11000000000001</v>
      </c>
      <c r="W88" s="1"/>
      <c r="X88" s="18"/>
      <c r="Y88" s="18"/>
      <c r="Z88" s="18"/>
      <c r="AA88" s="18"/>
      <c r="AB88" s="18"/>
      <c r="AC88" s="18"/>
    </row>
    <row r="89" spans="1:29">
      <c r="A89" s="18">
        <v>88</v>
      </c>
      <c r="B89" s="18">
        <v>207721</v>
      </c>
      <c r="C89" s="18">
        <v>174113</v>
      </c>
      <c r="D89" s="18">
        <v>174693</v>
      </c>
      <c r="E89" s="1">
        <v>3.141</v>
      </c>
      <c r="F89" s="1">
        <v>3.6309999999999998</v>
      </c>
      <c r="G89" s="1">
        <v>5.6989999999999998</v>
      </c>
      <c r="H89" s="1">
        <v>3.262</v>
      </c>
      <c r="I89" s="1">
        <v>-0.51600000000000001</v>
      </c>
      <c r="J89" s="1">
        <v>0.71699999999999997</v>
      </c>
      <c r="K89" s="1">
        <v>-0.68</v>
      </c>
      <c r="L89" s="33">
        <v>26.436</v>
      </c>
      <c r="M89" s="32">
        <v>29.67</v>
      </c>
      <c r="N89" s="1">
        <v>9.3780000000000001</v>
      </c>
      <c r="O89" s="1">
        <v>0.28899999999999998</v>
      </c>
      <c r="P89" s="18" t="s">
        <v>425</v>
      </c>
      <c r="Q89" s="29">
        <v>0.01</v>
      </c>
      <c r="R89" s="29">
        <v>-0.03</v>
      </c>
      <c r="S89" s="29">
        <v>0.03</v>
      </c>
      <c r="T89" s="36">
        <v>-5.1999999999999998E-2</v>
      </c>
      <c r="U89" s="28">
        <v>156.08000000000001</v>
      </c>
      <c r="V89" s="28">
        <v>158.1</v>
      </c>
      <c r="W89" s="1"/>
      <c r="X89" s="18"/>
      <c r="Y89" s="18"/>
      <c r="Z89" s="18"/>
      <c r="AA89" s="18"/>
      <c r="AB89" s="18"/>
      <c r="AC89" s="18"/>
    </row>
    <row r="90" spans="1:29">
      <c r="A90" s="18">
        <v>89</v>
      </c>
      <c r="B90" s="18">
        <v>208122</v>
      </c>
      <c r="C90" s="18">
        <v>186630</v>
      </c>
      <c r="D90" s="18">
        <v>186676</v>
      </c>
      <c r="E90" s="1">
        <v>3.0169999999999999</v>
      </c>
      <c r="F90" s="1">
        <v>4.5640000000000001</v>
      </c>
      <c r="G90" s="1">
        <v>7.04</v>
      </c>
      <c r="H90" s="1">
        <v>4.7629999999999999</v>
      </c>
      <c r="I90" s="1">
        <v>-7.8E-2</v>
      </c>
      <c r="J90" s="1">
        <v>0.96299999999999997</v>
      </c>
      <c r="K90" s="1">
        <v>-1.266</v>
      </c>
      <c r="L90" s="1">
        <v>17.806000000000001</v>
      </c>
      <c r="M90" s="1">
        <v>17.59</v>
      </c>
      <c r="N90" s="1">
        <v>7.3659999999999997</v>
      </c>
      <c r="O90" s="1">
        <v>-0.34499999999999997</v>
      </c>
      <c r="P90" s="18" t="s">
        <v>425</v>
      </c>
      <c r="Q90" s="29">
        <v>0.02</v>
      </c>
      <c r="R90" s="29">
        <v>-0.02</v>
      </c>
      <c r="S90" s="40">
        <v>7.0000000000000007E-2</v>
      </c>
      <c r="T90" s="36">
        <v>-5.1999999999999998E-2</v>
      </c>
      <c r="U90" s="28">
        <v>147.01</v>
      </c>
      <c r="V90" s="28">
        <v>148.16999999999999</v>
      </c>
      <c r="W90" s="1"/>
      <c r="X90" s="18"/>
      <c r="Y90" s="18"/>
      <c r="Z90" s="18"/>
      <c r="AA90" s="18"/>
      <c r="AB90" s="18"/>
      <c r="AC90" s="18"/>
    </row>
    <row r="91" spans="1:29">
      <c r="A91" s="18">
        <v>90</v>
      </c>
      <c r="B91" s="18">
        <v>207272</v>
      </c>
      <c r="C91" s="18">
        <v>174104</v>
      </c>
      <c r="D91" s="18">
        <v>154457</v>
      </c>
      <c r="E91" s="1">
        <v>3.3450000000000002</v>
      </c>
      <c r="F91" s="1">
        <v>5.3280000000000003</v>
      </c>
      <c r="G91" s="1">
        <v>6.51</v>
      </c>
      <c r="H91" s="1">
        <v>2.9990000000000001</v>
      </c>
      <c r="I91" s="1">
        <v>-0.27200000000000002</v>
      </c>
      <c r="J91" s="1">
        <v>-0.31</v>
      </c>
      <c r="K91" s="33">
        <v>-1.9350000000000001</v>
      </c>
      <c r="L91" s="1">
        <v>19.027999999999999</v>
      </c>
      <c r="M91" s="33">
        <v>25.298999999999999</v>
      </c>
      <c r="N91" s="1">
        <v>7.5190000000000001</v>
      </c>
      <c r="O91" s="1">
        <v>0.42099999999999999</v>
      </c>
      <c r="P91" s="18" t="s">
        <v>425</v>
      </c>
      <c r="Q91" s="29">
        <v>0</v>
      </c>
      <c r="R91" s="29">
        <v>-0.02</v>
      </c>
      <c r="S91" s="29">
        <v>0.02</v>
      </c>
      <c r="T91" s="36">
        <v>-0.05</v>
      </c>
      <c r="U91" s="28">
        <v>155.65</v>
      </c>
      <c r="V91" s="28">
        <v>150.19</v>
      </c>
      <c r="W91" s="1"/>
      <c r="X91" s="18"/>
      <c r="Y91" s="18"/>
      <c r="Z91" s="18"/>
      <c r="AA91" s="18"/>
      <c r="AB91" s="18"/>
      <c r="AC91" s="18"/>
    </row>
    <row r="92" spans="1:29">
      <c r="A92" s="18">
        <v>91</v>
      </c>
      <c r="B92" s="18">
        <v>207757</v>
      </c>
      <c r="C92" s="18">
        <v>174113</v>
      </c>
      <c r="D92" s="18">
        <v>155533</v>
      </c>
      <c r="E92" s="1">
        <v>2.9609999999999999</v>
      </c>
      <c r="F92" s="1">
        <v>4.0270000000000001</v>
      </c>
      <c r="G92" s="1">
        <v>6.1980000000000004</v>
      </c>
      <c r="H92" s="1">
        <v>3.5619999999999998</v>
      </c>
      <c r="I92" s="1">
        <v>-0.13800000000000001</v>
      </c>
      <c r="J92" s="1">
        <v>1.21</v>
      </c>
      <c r="K92" s="33">
        <v>-1.9350000000000001</v>
      </c>
      <c r="L92" s="1">
        <v>21.707000000000001</v>
      </c>
      <c r="M92" s="1">
        <v>21.763000000000002</v>
      </c>
      <c r="N92" s="1">
        <v>6.5460000000000003</v>
      </c>
      <c r="O92" s="1">
        <v>6.8000000000000005E-2</v>
      </c>
      <c r="P92" s="18" t="s">
        <v>425</v>
      </c>
      <c r="Q92" s="29">
        <v>-0.01</v>
      </c>
      <c r="R92" s="29">
        <v>-0.02</v>
      </c>
      <c r="S92" s="42">
        <v>0.04</v>
      </c>
      <c r="T92" s="36">
        <v>-0.09</v>
      </c>
      <c r="U92" s="28">
        <v>148.35</v>
      </c>
      <c r="V92" s="28">
        <v>148.22999999999999</v>
      </c>
      <c r="W92" s="1"/>
      <c r="X92" s="18"/>
      <c r="Y92" s="18"/>
      <c r="Z92" s="18"/>
      <c r="AA92" s="18"/>
      <c r="AB92" s="18"/>
      <c r="AC92" s="18"/>
    </row>
    <row r="93" spans="1:29">
      <c r="A93" s="18">
        <v>92</v>
      </c>
      <c r="B93" s="18">
        <v>207630</v>
      </c>
      <c r="C93" s="18">
        <v>174104</v>
      </c>
      <c r="D93" s="18">
        <v>165165</v>
      </c>
      <c r="E93" s="1">
        <v>2.8740000000000001</v>
      </c>
      <c r="F93" s="1">
        <v>3.2879999999999998</v>
      </c>
      <c r="G93" s="1">
        <v>5.0309999999999997</v>
      </c>
      <c r="H93" s="1">
        <v>2.298</v>
      </c>
      <c r="I93" s="1">
        <v>-0.36199999999999999</v>
      </c>
      <c r="J93" s="1">
        <v>0.432</v>
      </c>
      <c r="K93" s="33">
        <v>-1.883</v>
      </c>
      <c r="L93" s="1">
        <v>13.175000000000001</v>
      </c>
      <c r="M93" s="1">
        <v>19.978999999999999</v>
      </c>
      <c r="N93" s="1">
        <v>1.7410000000000001</v>
      </c>
      <c r="O93" s="1">
        <v>-0.39100000000000001</v>
      </c>
      <c r="P93" s="18" t="s">
        <v>425</v>
      </c>
      <c r="Q93" s="29">
        <v>0</v>
      </c>
      <c r="R93" s="29">
        <v>0.01</v>
      </c>
      <c r="S93" s="29">
        <v>0.03</v>
      </c>
      <c r="T93" s="36">
        <v>-3.4000000000000002E-2</v>
      </c>
      <c r="U93" s="28">
        <v>147.34</v>
      </c>
      <c r="V93" s="28">
        <v>147.62</v>
      </c>
      <c r="W93" s="1"/>
      <c r="X93" s="18"/>
      <c r="Y93" s="18"/>
      <c r="Z93" s="18"/>
      <c r="AA93" s="18"/>
      <c r="AB93" s="18"/>
      <c r="AC93" s="18"/>
    </row>
    <row r="94" spans="1:29">
      <c r="A94" s="18">
        <v>93</v>
      </c>
      <c r="B94" s="18">
        <v>207588</v>
      </c>
      <c r="C94" s="18">
        <v>186431</v>
      </c>
      <c r="D94" s="18">
        <v>144323</v>
      </c>
      <c r="E94" s="1">
        <v>3.9769999999999999</v>
      </c>
      <c r="F94" s="1">
        <v>5.1349999999999998</v>
      </c>
      <c r="G94" s="1">
        <v>6.0129999999999999</v>
      </c>
      <c r="H94" s="1">
        <v>5.859</v>
      </c>
      <c r="I94" s="1">
        <v>-0.74</v>
      </c>
      <c r="J94" s="1">
        <v>0.41599999999999998</v>
      </c>
      <c r="K94" s="1">
        <v>-1.5</v>
      </c>
      <c r="L94" s="1">
        <v>19.548999999999999</v>
      </c>
      <c r="M94" s="1">
        <v>18.582000000000001</v>
      </c>
      <c r="N94" s="33">
        <v>14.446</v>
      </c>
      <c r="O94" s="1">
        <v>-0.33100000000000002</v>
      </c>
      <c r="P94" s="18" t="s">
        <v>425</v>
      </c>
      <c r="Q94" s="42">
        <v>0.04</v>
      </c>
      <c r="R94" s="29">
        <v>0</v>
      </c>
      <c r="S94" s="40">
        <v>0.06</v>
      </c>
      <c r="T94" s="36">
        <v>-1.6E-2</v>
      </c>
      <c r="U94" s="28">
        <v>150.72</v>
      </c>
      <c r="V94" s="28">
        <v>151.4</v>
      </c>
      <c r="W94" s="1"/>
      <c r="X94" s="18"/>
      <c r="Y94" s="18"/>
      <c r="Z94" s="18"/>
      <c r="AA94" s="18"/>
      <c r="AB94" s="18"/>
      <c r="AC94" s="18"/>
    </row>
    <row r="95" spans="1:29">
      <c r="A95" s="18">
        <v>94</v>
      </c>
      <c r="B95" s="18">
        <v>208079</v>
      </c>
      <c r="C95" s="18">
        <v>186079</v>
      </c>
      <c r="D95" s="18">
        <v>186909</v>
      </c>
      <c r="E95" s="1">
        <v>1.9339999999999999</v>
      </c>
      <c r="F95" s="1">
        <v>2.0619999999999998</v>
      </c>
      <c r="G95" s="1">
        <v>4.0940000000000003</v>
      </c>
      <c r="H95" s="1">
        <v>2.681</v>
      </c>
      <c r="I95" s="1">
        <v>-8.8999999999999996E-2</v>
      </c>
      <c r="J95" s="1">
        <v>1.4339999999999999</v>
      </c>
      <c r="K95" s="33">
        <v>-1.631</v>
      </c>
      <c r="L95" s="1">
        <v>16.872</v>
      </c>
      <c r="M95" s="33">
        <v>25.298999999999999</v>
      </c>
      <c r="N95" s="1">
        <v>8.5950000000000006</v>
      </c>
      <c r="O95" s="1">
        <v>-0.14799999999999999</v>
      </c>
      <c r="P95" s="18" t="s">
        <v>425</v>
      </c>
      <c r="Q95" s="41">
        <v>0.05</v>
      </c>
      <c r="R95" s="29">
        <v>0.01</v>
      </c>
      <c r="S95" s="29">
        <v>0.03</v>
      </c>
      <c r="T95" s="36">
        <v>3.6999999999999998E-2</v>
      </c>
      <c r="U95" s="28">
        <v>154.69999999999999</v>
      </c>
      <c r="V95" s="46">
        <v>170.74</v>
      </c>
      <c r="W95" s="1"/>
      <c r="X95" s="18"/>
      <c r="Y95" s="18"/>
      <c r="Z95" s="18"/>
      <c r="AA95" s="18"/>
      <c r="AB95" s="18"/>
      <c r="AC95" s="18"/>
    </row>
    <row r="96" spans="1:29">
      <c r="A96" s="18">
        <v>95</v>
      </c>
      <c r="B96" s="18">
        <v>207828</v>
      </c>
      <c r="C96" s="18">
        <v>186606</v>
      </c>
      <c r="D96" s="18">
        <v>175989</v>
      </c>
      <c r="E96" s="1">
        <v>2.806</v>
      </c>
      <c r="F96" s="1">
        <v>3.7160000000000002</v>
      </c>
      <c r="G96" s="1">
        <v>5.1369999999999996</v>
      </c>
      <c r="H96" s="1">
        <v>3.5950000000000002</v>
      </c>
      <c r="I96" s="1">
        <v>-0.23</v>
      </c>
      <c r="J96" s="34">
        <v>2.44</v>
      </c>
      <c r="K96" s="1">
        <v>-0.51400000000000001</v>
      </c>
      <c r="L96" s="1">
        <v>16.370999999999999</v>
      </c>
      <c r="M96" s="1">
        <v>17.052</v>
      </c>
      <c r="N96" s="1">
        <v>13.635</v>
      </c>
      <c r="O96" s="1">
        <v>-5.8999999999999997E-2</v>
      </c>
      <c r="P96" s="18" t="s">
        <v>425</v>
      </c>
      <c r="Q96" s="41">
        <v>0.05</v>
      </c>
      <c r="R96" s="29">
        <v>-0.02</v>
      </c>
      <c r="S96" s="40">
        <v>7.0000000000000007E-2</v>
      </c>
      <c r="T96" s="36">
        <v>1.9E-2</v>
      </c>
      <c r="U96" s="28">
        <v>141.27000000000001</v>
      </c>
      <c r="V96" s="28">
        <v>159.94</v>
      </c>
      <c r="W96" s="1"/>
      <c r="X96" s="18"/>
      <c r="Y96" s="18"/>
      <c r="Z96" s="18"/>
      <c r="AA96" s="18"/>
      <c r="AB96" s="18"/>
      <c r="AC96" s="18"/>
    </row>
    <row r="97" spans="1:29">
      <c r="A97" s="18">
        <v>96</v>
      </c>
      <c r="B97" s="18">
        <v>208183</v>
      </c>
      <c r="C97" s="18">
        <v>186630</v>
      </c>
      <c r="D97" s="18">
        <v>186629</v>
      </c>
      <c r="E97" s="1">
        <v>3.911</v>
      </c>
      <c r="F97" s="1">
        <v>4.6500000000000004</v>
      </c>
      <c r="G97" s="1">
        <v>5.5869999999999997</v>
      </c>
      <c r="H97" s="1">
        <v>4.4640000000000004</v>
      </c>
      <c r="I97" s="1">
        <v>-0.84199999999999997</v>
      </c>
      <c r="J97" s="1">
        <v>0.82399999999999995</v>
      </c>
      <c r="K97" s="1">
        <v>-1.4139999999999999</v>
      </c>
      <c r="L97" s="1">
        <v>22.271000000000001</v>
      </c>
      <c r="M97" s="1">
        <v>21.773</v>
      </c>
      <c r="N97" s="1">
        <v>9.7029999999999994</v>
      </c>
      <c r="O97" s="1">
        <v>-2.7E-2</v>
      </c>
      <c r="P97" s="18" t="s">
        <v>425</v>
      </c>
      <c r="Q97" s="42">
        <v>0.04</v>
      </c>
      <c r="R97" s="29">
        <v>0</v>
      </c>
      <c r="S97" s="40">
        <v>0.06</v>
      </c>
      <c r="T97" s="36">
        <v>-4.1000000000000002E-2</v>
      </c>
      <c r="U97" s="28">
        <v>162.44999999999999</v>
      </c>
      <c r="V97" s="28">
        <v>159.6</v>
      </c>
      <c r="W97" s="1"/>
      <c r="X97" s="18"/>
      <c r="Y97" s="18"/>
      <c r="Z97" s="18"/>
      <c r="AA97" s="18"/>
      <c r="AB97" s="18"/>
      <c r="AC97" s="18"/>
    </row>
    <row r="98" spans="1:29">
      <c r="A98" s="18">
        <v>97</v>
      </c>
      <c r="B98" s="18">
        <v>208243</v>
      </c>
      <c r="C98" s="18">
        <v>174832</v>
      </c>
      <c r="D98" s="18">
        <v>155863</v>
      </c>
      <c r="E98" s="1">
        <v>0.63200000000000001</v>
      </c>
      <c r="F98" s="1">
        <v>2.54</v>
      </c>
      <c r="G98" s="1">
        <v>5.1970000000000001</v>
      </c>
      <c r="H98" s="1">
        <v>5.5259999999999998</v>
      </c>
      <c r="I98" s="1">
        <v>-0.38100000000000001</v>
      </c>
      <c r="J98" s="1">
        <v>-0.63</v>
      </c>
      <c r="K98" s="1">
        <v>-0.98599999999999999</v>
      </c>
      <c r="L98" s="1">
        <v>17.2</v>
      </c>
      <c r="M98" s="32">
        <v>27.663</v>
      </c>
      <c r="N98" s="1">
        <v>10.130000000000001</v>
      </c>
      <c r="O98" s="1">
        <v>-9.7000000000000003E-2</v>
      </c>
      <c r="P98" s="18" t="s">
        <v>425</v>
      </c>
      <c r="Q98" s="29">
        <v>0.02</v>
      </c>
      <c r="R98" s="29">
        <v>0.03</v>
      </c>
      <c r="S98" s="29">
        <v>0.03</v>
      </c>
      <c r="T98" s="36">
        <v>8.0000000000000002E-3</v>
      </c>
      <c r="U98" s="28">
        <v>158.56</v>
      </c>
      <c r="V98" s="28">
        <v>157.74</v>
      </c>
      <c r="W98" s="1"/>
      <c r="X98" s="18"/>
      <c r="Y98" s="18"/>
      <c r="Z98" s="18"/>
      <c r="AA98" s="18"/>
      <c r="AB98" s="18"/>
      <c r="AC98" s="18"/>
    </row>
    <row r="99" spans="1:29">
      <c r="A99" s="18">
        <v>98</v>
      </c>
      <c r="B99" s="18">
        <v>207903</v>
      </c>
      <c r="C99" s="18">
        <v>186610</v>
      </c>
      <c r="D99" s="18">
        <v>187166</v>
      </c>
      <c r="E99" s="1">
        <v>3.3610000000000002</v>
      </c>
      <c r="F99" s="1">
        <v>5.556</v>
      </c>
      <c r="G99" s="1">
        <v>7.1070000000000002</v>
      </c>
      <c r="H99" s="1">
        <v>5.2110000000000003</v>
      </c>
      <c r="I99" s="1">
        <v>-0.22700000000000001</v>
      </c>
      <c r="J99" s="1">
        <v>0.629</v>
      </c>
      <c r="K99" s="1">
        <v>-1.018</v>
      </c>
      <c r="L99" s="1">
        <v>18.065999999999999</v>
      </c>
      <c r="M99" s="1">
        <v>16.594000000000001</v>
      </c>
      <c r="N99" s="1">
        <v>10.175000000000001</v>
      </c>
      <c r="O99" s="1">
        <v>-0.40400000000000003</v>
      </c>
      <c r="P99" s="18" t="s">
        <v>425</v>
      </c>
      <c r="Q99" s="29">
        <v>0.02</v>
      </c>
      <c r="R99" s="29">
        <v>7.0000000000000007E-2</v>
      </c>
      <c r="S99" s="42">
        <v>0.04</v>
      </c>
      <c r="T99" s="36">
        <v>1.9E-2</v>
      </c>
      <c r="U99" s="28">
        <v>161.1</v>
      </c>
      <c r="V99" s="28">
        <v>163.59</v>
      </c>
      <c r="W99" s="1"/>
      <c r="X99" s="18"/>
      <c r="Y99" s="18"/>
      <c r="Z99" s="18"/>
      <c r="AA99" s="18"/>
      <c r="AB99" s="18"/>
      <c r="AC99" s="18"/>
    </row>
    <row r="100" spans="1:29">
      <c r="A100" s="18">
        <v>99</v>
      </c>
      <c r="B100" s="18">
        <v>207639</v>
      </c>
      <c r="C100" s="18">
        <v>186642</v>
      </c>
      <c r="D100" s="18">
        <v>176593</v>
      </c>
      <c r="E100" s="1">
        <v>4.4880000000000004</v>
      </c>
      <c r="F100" s="1">
        <v>5.657</v>
      </c>
      <c r="G100" s="1">
        <v>7.15</v>
      </c>
      <c r="H100" s="1">
        <v>6.6070000000000002</v>
      </c>
      <c r="I100" s="1">
        <v>-0.9</v>
      </c>
      <c r="J100" s="1">
        <v>-0.05</v>
      </c>
      <c r="K100" s="1">
        <v>-1.2509999999999999</v>
      </c>
      <c r="L100" s="1">
        <v>12.675000000000001</v>
      </c>
      <c r="M100" s="1">
        <v>19.106000000000002</v>
      </c>
      <c r="N100" s="1">
        <v>9.0860000000000003</v>
      </c>
      <c r="O100" s="1">
        <v>-0.24099999999999999</v>
      </c>
      <c r="P100" s="18" t="s">
        <v>425</v>
      </c>
      <c r="Q100" s="29">
        <v>0.02</v>
      </c>
      <c r="R100" s="29">
        <v>0.05</v>
      </c>
      <c r="S100" s="29">
        <v>0.02</v>
      </c>
      <c r="T100" s="36">
        <v>0.03</v>
      </c>
      <c r="U100" s="28">
        <v>156.82</v>
      </c>
      <c r="V100" s="28">
        <v>161.32</v>
      </c>
      <c r="W100" s="1"/>
      <c r="X100" s="18"/>
      <c r="Y100" s="18"/>
      <c r="Z100" s="18"/>
      <c r="AA100" s="18"/>
      <c r="AB100" s="18"/>
      <c r="AC100" s="18"/>
    </row>
    <row r="101" spans="1:29">
      <c r="A101" s="18">
        <v>100</v>
      </c>
      <c r="B101" s="18">
        <v>208284</v>
      </c>
      <c r="C101" s="18">
        <v>186168</v>
      </c>
      <c r="D101" s="18">
        <v>156055</v>
      </c>
      <c r="E101" s="1">
        <v>3.44</v>
      </c>
      <c r="F101" s="1">
        <v>4.5990000000000002</v>
      </c>
      <c r="G101" s="1">
        <v>5.343</v>
      </c>
      <c r="H101" s="1">
        <v>3.427</v>
      </c>
      <c r="I101" s="1">
        <v>-0.27</v>
      </c>
      <c r="J101" s="33">
        <v>1.9139999999999999</v>
      </c>
      <c r="K101" s="1">
        <v>-1.401</v>
      </c>
      <c r="L101" s="1">
        <v>20.707000000000001</v>
      </c>
      <c r="M101" s="1">
        <v>20.428999999999998</v>
      </c>
      <c r="N101" s="1">
        <v>7.2649999999999997</v>
      </c>
      <c r="O101" s="1">
        <v>0.32300000000000001</v>
      </c>
      <c r="P101" s="18" t="s">
        <v>425</v>
      </c>
      <c r="Q101" s="29">
        <v>0.02</v>
      </c>
      <c r="R101" s="29">
        <v>0.01</v>
      </c>
      <c r="S101" s="43">
        <v>0.05</v>
      </c>
      <c r="T101" s="36">
        <v>3.6999999999999998E-2</v>
      </c>
      <c r="U101" s="28">
        <v>163.1</v>
      </c>
      <c r="V101" s="46">
        <v>176.29</v>
      </c>
      <c r="W101" s="1"/>
      <c r="X101" s="18"/>
      <c r="Y101" s="18"/>
      <c r="Z101" s="18"/>
      <c r="AA101" s="18"/>
      <c r="AB101" s="18"/>
      <c r="AC101" s="18"/>
    </row>
    <row r="102" spans="1:29">
      <c r="A102" s="18">
        <v>101</v>
      </c>
      <c r="B102" s="18">
        <v>208537</v>
      </c>
      <c r="C102" s="18" t="s">
        <v>441</v>
      </c>
      <c r="E102" s="1">
        <v>1.21</v>
      </c>
      <c r="F102" s="1">
        <v>3.5950000000000002</v>
      </c>
      <c r="G102" s="1">
        <v>5.5129999999999999</v>
      </c>
      <c r="H102" s="1">
        <v>4.2160000000000002</v>
      </c>
      <c r="I102" s="1">
        <v>-0.44400000000000001</v>
      </c>
      <c r="J102" s="1">
        <v>0.215</v>
      </c>
      <c r="K102" s="1">
        <v>-1.075</v>
      </c>
      <c r="L102" s="1">
        <v>15.897</v>
      </c>
      <c r="M102" s="1">
        <v>20.155999999999999</v>
      </c>
      <c r="N102" s="1">
        <v>9.4939999999999998</v>
      </c>
      <c r="O102" s="1">
        <v>-0.42799999999999999</v>
      </c>
      <c r="T102" s="27"/>
      <c r="U102" s="28">
        <v>154.22999999999999</v>
      </c>
      <c r="V102" s="28">
        <v>157.02000000000001</v>
      </c>
      <c r="W102" s="1"/>
      <c r="X102" s="18"/>
      <c r="Y102" s="18"/>
      <c r="Z102" s="18"/>
      <c r="AA102" s="18"/>
      <c r="AB102" s="18"/>
      <c r="AC102" s="18"/>
    </row>
    <row r="103" spans="1:29">
      <c r="A103" s="18">
        <v>102</v>
      </c>
      <c r="B103" s="18">
        <v>208334</v>
      </c>
      <c r="C103" s="18">
        <v>174728</v>
      </c>
      <c r="D103" s="18">
        <v>164056</v>
      </c>
      <c r="E103" s="1">
        <v>1.212</v>
      </c>
      <c r="F103" s="1">
        <v>3.51</v>
      </c>
      <c r="G103" s="1">
        <v>5.3070000000000004</v>
      </c>
      <c r="H103" s="1">
        <v>5.298</v>
      </c>
      <c r="I103" s="1">
        <v>-0.317</v>
      </c>
      <c r="J103" s="1">
        <v>-0.67500000000000004</v>
      </c>
      <c r="K103" s="33">
        <v>-1.9139999999999999</v>
      </c>
      <c r="L103" s="1">
        <v>16.597000000000001</v>
      </c>
      <c r="M103" s="1">
        <v>20.465</v>
      </c>
      <c r="N103" s="1">
        <v>4.1689999999999996</v>
      </c>
      <c r="O103" s="1">
        <v>0.224</v>
      </c>
      <c r="P103" s="18" t="s">
        <v>425</v>
      </c>
      <c r="Q103" s="41">
        <v>0.05</v>
      </c>
      <c r="R103" s="29">
        <v>-0.08</v>
      </c>
      <c r="S103" s="42">
        <v>0.04</v>
      </c>
      <c r="T103" s="36">
        <v>-0.05</v>
      </c>
      <c r="U103" s="28">
        <v>156.69</v>
      </c>
      <c r="V103" s="28">
        <v>146.4</v>
      </c>
      <c r="W103" s="1"/>
      <c r="X103" s="18"/>
      <c r="Y103" s="18"/>
      <c r="Z103" s="18"/>
      <c r="AA103" s="18"/>
      <c r="AB103" s="18"/>
      <c r="AC103" s="18"/>
    </row>
    <row r="104" spans="1:29">
      <c r="A104" s="18">
        <v>103</v>
      </c>
      <c r="B104" s="18">
        <v>207715</v>
      </c>
      <c r="C104" s="18">
        <v>174113</v>
      </c>
      <c r="D104" s="18">
        <v>166398</v>
      </c>
      <c r="E104" s="1">
        <v>2.6150000000000002</v>
      </c>
      <c r="F104" s="1">
        <v>4.0279999999999996</v>
      </c>
      <c r="G104" s="1">
        <v>5.6189999999999998</v>
      </c>
      <c r="H104" s="1">
        <v>3.67</v>
      </c>
      <c r="I104" s="1">
        <v>-0.35699999999999998</v>
      </c>
      <c r="J104" s="1">
        <v>-3.6999999999999998E-2</v>
      </c>
      <c r="K104" s="1">
        <v>-0.93500000000000005</v>
      </c>
      <c r="L104" s="1">
        <v>22.34</v>
      </c>
      <c r="M104" s="33">
        <v>25.960999999999999</v>
      </c>
      <c r="N104" s="1">
        <v>10.17</v>
      </c>
      <c r="O104" s="1">
        <v>0.38900000000000001</v>
      </c>
      <c r="P104" s="18" t="s">
        <v>425</v>
      </c>
      <c r="Q104" s="29">
        <v>0.02</v>
      </c>
      <c r="R104" s="29">
        <v>-0.01</v>
      </c>
      <c r="S104" s="29">
        <v>0.02</v>
      </c>
      <c r="T104" s="36">
        <v>1E-3</v>
      </c>
      <c r="U104" s="28">
        <v>157.31</v>
      </c>
      <c r="V104" s="28">
        <v>159.06</v>
      </c>
      <c r="W104" s="1"/>
      <c r="X104" s="18"/>
      <c r="Y104" s="18"/>
      <c r="Z104" s="18"/>
      <c r="AA104" s="18"/>
      <c r="AB104" s="18"/>
      <c r="AC104" s="18"/>
    </row>
    <row r="105" spans="1:29">
      <c r="A105" s="18">
        <v>104</v>
      </c>
      <c r="B105" s="18">
        <v>208027</v>
      </c>
      <c r="C105" s="18">
        <v>175244</v>
      </c>
      <c r="D105" s="18">
        <v>186163</v>
      </c>
      <c r="E105" s="1">
        <v>2.9590000000000001</v>
      </c>
      <c r="F105" s="1">
        <v>3.3839999999999999</v>
      </c>
      <c r="G105" s="1">
        <v>5.4089999999999998</v>
      </c>
      <c r="H105" s="1">
        <v>3.0880000000000001</v>
      </c>
      <c r="I105" s="1">
        <v>0.15</v>
      </c>
      <c r="J105" s="1">
        <v>0.878</v>
      </c>
      <c r="K105" s="34">
        <v>-2.4609999999999999</v>
      </c>
      <c r="L105" s="1">
        <v>16.204000000000001</v>
      </c>
      <c r="M105" s="1">
        <v>18.849</v>
      </c>
      <c r="N105" s="1">
        <v>6.9269999999999996</v>
      </c>
      <c r="O105" s="1">
        <v>6.0999999999999999E-2</v>
      </c>
      <c r="P105" s="18" t="s">
        <v>425</v>
      </c>
      <c r="Q105" s="42">
        <v>0.04</v>
      </c>
      <c r="R105" s="29">
        <v>0.04</v>
      </c>
      <c r="S105" s="42">
        <v>0.04</v>
      </c>
      <c r="T105" s="36">
        <v>-8.2000000000000003E-2</v>
      </c>
      <c r="U105" s="28">
        <v>151.82</v>
      </c>
      <c r="V105" s="28">
        <v>147.52000000000001</v>
      </c>
      <c r="W105" s="1"/>
      <c r="X105" s="18"/>
      <c r="Y105" s="18"/>
      <c r="Z105" s="18"/>
      <c r="AA105" s="18"/>
      <c r="AB105" s="18"/>
      <c r="AC105" s="18"/>
    </row>
    <row r="106" spans="1:29">
      <c r="A106" s="18">
        <v>105</v>
      </c>
      <c r="B106" s="18">
        <v>207182</v>
      </c>
      <c r="C106" s="18">
        <v>186606</v>
      </c>
      <c r="D106" s="18">
        <v>176713</v>
      </c>
      <c r="E106" s="1">
        <v>3.173</v>
      </c>
      <c r="F106" s="1">
        <v>5.0590000000000002</v>
      </c>
      <c r="G106" s="1">
        <v>7.181</v>
      </c>
      <c r="H106" s="1">
        <v>5.28</v>
      </c>
      <c r="I106" s="1">
        <v>-0.125</v>
      </c>
      <c r="J106" s="33">
        <v>1.7250000000000001</v>
      </c>
      <c r="K106" s="33">
        <v>-1.621</v>
      </c>
      <c r="L106" s="1">
        <v>15.888</v>
      </c>
      <c r="M106" s="1">
        <v>18.347000000000001</v>
      </c>
      <c r="N106" s="1">
        <v>7.9279999999999999</v>
      </c>
      <c r="O106" s="1">
        <v>0.111</v>
      </c>
      <c r="Q106" s="41">
        <v>0.06</v>
      </c>
      <c r="R106" s="29">
        <v>0.06</v>
      </c>
      <c r="S106" s="40">
        <v>0.06</v>
      </c>
      <c r="T106" s="39">
        <v>6.8000000000000005E-2</v>
      </c>
      <c r="U106" s="28">
        <v>160.65</v>
      </c>
      <c r="V106" s="45">
        <v>177.77</v>
      </c>
      <c r="W106" s="1"/>
      <c r="X106" s="18"/>
      <c r="Y106" s="18"/>
      <c r="Z106" s="18"/>
      <c r="AA106" s="18"/>
      <c r="AB106" s="18"/>
      <c r="AC106" s="18"/>
    </row>
    <row r="107" spans="1:29">
      <c r="A107" s="18">
        <v>106</v>
      </c>
      <c r="B107" s="18">
        <v>207364</v>
      </c>
      <c r="C107" s="18">
        <v>174104</v>
      </c>
      <c r="D107" s="18">
        <v>165812</v>
      </c>
      <c r="E107" s="1">
        <v>3.4180000000000001</v>
      </c>
      <c r="F107" s="1">
        <v>5.4660000000000002</v>
      </c>
      <c r="G107" s="1">
        <v>7.8239999999999998</v>
      </c>
      <c r="H107" s="1">
        <v>4.9770000000000003</v>
      </c>
      <c r="I107" s="1">
        <v>-0.48899999999999999</v>
      </c>
      <c r="J107" s="1">
        <v>-0.158</v>
      </c>
      <c r="K107" s="35">
        <v>-2.21</v>
      </c>
      <c r="L107" s="1">
        <v>17.850000000000001</v>
      </c>
      <c r="M107" s="1">
        <v>19.297999999999998</v>
      </c>
      <c r="N107" s="1">
        <v>5.0960000000000001</v>
      </c>
      <c r="O107" s="1">
        <v>-0.25900000000000001</v>
      </c>
      <c r="P107" s="18" t="s">
        <v>425</v>
      </c>
      <c r="Q107" s="29">
        <v>-0.01</v>
      </c>
      <c r="R107" s="29">
        <v>-0.06</v>
      </c>
      <c r="S107" s="43">
        <v>0.05</v>
      </c>
      <c r="T107" s="36">
        <v>-6.5000000000000002E-2</v>
      </c>
      <c r="U107" s="28">
        <v>153.55000000000001</v>
      </c>
      <c r="V107" s="28">
        <v>146.13</v>
      </c>
      <c r="W107" s="1"/>
      <c r="X107" s="18"/>
      <c r="Y107" s="18"/>
      <c r="Z107" s="18"/>
      <c r="AA107" s="18"/>
      <c r="AB107" s="18"/>
      <c r="AC107" s="18"/>
    </row>
    <row r="108" spans="1:29">
      <c r="A108" s="18">
        <v>107</v>
      </c>
      <c r="B108" s="18">
        <v>207745</v>
      </c>
      <c r="C108" s="18">
        <v>186606</v>
      </c>
      <c r="D108" s="18">
        <v>156572</v>
      </c>
      <c r="E108" s="1">
        <v>3.2320000000000002</v>
      </c>
      <c r="F108" s="1">
        <v>4.6449999999999996</v>
      </c>
      <c r="G108" s="1">
        <v>7.1180000000000003</v>
      </c>
      <c r="H108" s="1">
        <v>6.093</v>
      </c>
      <c r="I108" s="1">
        <v>-0.43099999999999999</v>
      </c>
      <c r="J108" s="33">
        <v>1.7809999999999999</v>
      </c>
      <c r="K108" s="35">
        <v>-2.3319999999999999</v>
      </c>
      <c r="L108" s="1">
        <v>12.319000000000001</v>
      </c>
      <c r="M108" s="1">
        <v>11.22</v>
      </c>
      <c r="N108" s="1">
        <v>9</v>
      </c>
      <c r="O108" s="1">
        <v>-0.40500000000000003</v>
      </c>
      <c r="P108" s="18" t="s">
        <v>425</v>
      </c>
      <c r="Q108" s="42">
        <v>0.04</v>
      </c>
      <c r="R108" s="29">
        <v>-0.03</v>
      </c>
      <c r="S108" s="40">
        <v>0.08</v>
      </c>
      <c r="T108" s="36">
        <v>-1.7000000000000001E-2</v>
      </c>
      <c r="U108" s="28">
        <v>149.57</v>
      </c>
      <c r="V108" s="28">
        <v>157.65</v>
      </c>
      <c r="W108" s="1"/>
      <c r="X108" s="18"/>
      <c r="Y108" s="18"/>
      <c r="Z108" s="18"/>
      <c r="AA108" s="18"/>
      <c r="AB108" s="18"/>
      <c r="AC108" s="18"/>
    </row>
    <row r="109" spans="1:29">
      <c r="A109" s="18">
        <v>108</v>
      </c>
      <c r="B109" s="18">
        <v>207806</v>
      </c>
      <c r="C109" s="18">
        <v>186117</v>
      </c>
      <c r="D109" s="18">
        <v>176425</v>
      </c>
      <c r="E109" s="33">
        <v>4.9459999999999997</v>
      </c>
      <c r="F109" s="33">
        <v>6.0970000000000004</v>
      </c>
      <c r="G109" s="33">
        <v>8.5530000000000008</v>
      </c>
      <c r="H109" s="1">
        <v>5.0330000000000004</v>
      </c>
      <c r="I109" s="1">
        <v>-0.56299999999999994</v>
      </c>
      <c r="J109" s="1">
        <v>0.44900000000000001</v>
      </c>
      <c r="K109" s="1">
        <v>-0.56299999999999994</v>
      </c>
      <c r="L109" s="1">
        <v>16.754000000000001</v>
      </c>
      <c r="M109" s="1">
        <v>20.562000000000001</v>
      </c>
      <c r="N109" s="1">
        <v>9.1869999999999994</v>
      </c>
      <c r="O109" s="1">
        <v>-0.22600000000000001</v>
      </c>
      <c r="P109" s="18" t="s">
        <v>425</v>
      </c>
      <c r="Q109" s="29">
        <v>0.01</v>
      </c>
      <c r="R109" s="29">
        <v>0.04</v>
      </c>
      <c r="S109" s="29">
        <v>0.02</v>
      </c>
      <c r="T109" s="36">
        <v>8.0000000000000002E-3</v>
      </c>
      <c r="U109" s="28">
        <v>151.85</v>
      </c>
      <c r="V109" s="28">
        <v>158.5</v>
      </c>
      <c r="W109" s="1"/>
      <c r="X109" s="18"/>
      <c r="Y109" s="18"/>
      <c r="Z109" s="18"/>
      <c r="AA109" s="18"/>
      <c r="AB109" s="18"/>
      <c r="AC109" s="18"/>
    </row>
    <row r="110" spans="1:29">
      <c r="A110" s="18">
        <v>109</v>
      </c>
      <c r="B110" s="18">
        <v>207772</v>
      </c>
      <c r="C110" s="18">
        <v>186606</v>
      </c>
      <c r="D110" s="18">
        <v>164649</v>
      </c>
      <c r="E110" s="1">
        <v>3.4630000000000001</v>
      </c>
      <c r="F110" s="1">
        <v>5.27</v>
      </c>
      <c r="G110" s="1">
        <v>6.78</v>
      </c>
      <c r="H110" s="1">
        <v>4.9409999999999998</v>
      </c>
      <c r="I110" s="1">
        <v>1.7999999999999999E-2</v>
      </c>
      <c r="J110" s="35">
        <v>2.145</v>
      </c>
      <c r="K110" s="33">
        <v>-1.651</v>
      </c>
      <c r="L110" s="1">
        <v>15.909000000000001</v>
      </c>
      <c r="M110" s="1">
        <v>17.774999999999999</v>
      </c>
      <c r="N110" s="1">
        <v>10.012</v>
      </c>
      <c r="O110" s="1">
        <v>1.4E-2</v>
      </c>
      <c r="P110" s="18" t="s">
        <v>425</v>
      </c>
      <c r="Q110" s="41">
        <v>0.05</v>
      </c>
      <c r="R110" s="29">
        <v>0.03</v>
      </c>
      <c r="S110" s="40">
        <v>7.0000000000000007E-2</v>
      </c>
      <c r="T110" s="36">
        <v>-1.2E-2</v>
      </c>
      <c r="U110" s="28">
        <v>153.94999999999999</v>
      </c>
      <c r="V110" s="28">
        <v>165.39</v>
      </c>
      <c r="W110" s="1"/>
      <c r="X110" s="18"/>
      <c r="Y110" s="18"/>
      <c r="Z110" s="18"/>
      <c r="AA110" s="18"/>
      <c r="AB110" s="18"/>
      <c r="AC110" s="18"/>
    </row>
    <row r="111" spans="1:29">
      <c r="A111" s="18">
        <v>110</v>
      </c>
      <c r="B111" s="18">
        <v>207528</v>
      </c>
      <c r="C111" s="18">
        <v>186642</v>
      </c>
      <c r="D111" s="18">
        <v>156894</v>
      </c>
      <c r="E111" s="1">
        <v>2.528</v>
      </c>
      <c r="F111" s="1">
        <v>4.165</v>
      </c>
      <c r="G111" s="1">
        <v>5.9180000000000001</v>
      </c>
      <c r="H111" s="1">
        <v>4.992</v>
      </c>
      <c r="I111" s="1">
        <v>-0.38900000000000001</v>
      </c>
      <c r="J111" s="1">
        <v>0.38100000000000001</v>
      </c>
      <c r="K111" s="33">
        <v>-1.746</v>
      </c>
      <c r="L111" s="1">
        <v>11.061999999999999</v>
      </c>
      <c r="M111" s="1">
        <v>16.853999999999999</v>
      </c>
      <c r="N111" s="1">
        <v>8.8919999999999995</v>
      </c>
      <c r="O111" s="1">
        <v>-8.5999999999999993E-2</v>
      </c>
      <c r="P111" s="18" t="s">
        <v>425</v>
      </c>
      <c r="Q111" s="42">
        <v>0.04</v>
      </c>
      <c r="R111" s="29">
        <v>0.1</v>
      </c>
      <c r="S111" s="43">
        <v>0.05</v>
      </c>
      <c r="T111" s="36">
        <v>4.8000000000000001E-2</v>
      </c>
      <c r="U111" s="28">
        <v>160.15</v>
      </c>
      <c r="V111" s="46">
        <v>166.55</v>
      </c>
      <c r="W111" s="1"/>
      <c r="X111" s="18"/>
      <c r="Y111" s="18"/>
      <c r="Z111" s="18"/>
      <c r="AA111" s="18"/>
      <c r="AB111" s="18"/>
      <c r="AC111" s="18"/>
    </row>
    <row r="112" spans="1:29">
      <c r="A112" s="18">
        <v>111</v>
      </c>
      <c r="B112" s="18">
        <v>204339</v>
      </c>
      <c r="C112" s="18" t="s">
        <v>440</v>
      </c>
      <c r="E112" s="1">
        <v>4.5</v>
      </c>
      <c r="F112" s="33">
        <v>5.9320000000000004</v>
      </c>
      <c r="G112" s="33">
        <v>8.27</v>
      </c>
      <c r="H112" s="1">
        <v>6.5049999999999999</v>
      </c>
      <c r="I112" s="1">
        <v>-0.55500000000000005</v>
      </c>
      <c r="J112" s="1">
        <v>-0.28699999999999998</v>
      </c>
      <c r="K112" s="1">
        <v>-1.294</v>
      </c>
      <c r="L112" s="1">
        <v>20.765999999999998</v>
      </c>
      <c r="M112" s="1">
        <v>21.701000000000001</v>
      </c>
      <c r="N112" s="1">
        <v>9.9160000000000004</v>
      </c>
      <c r="O112" s="1">
        <v>-9.7000000000000003E-2</v>
      </c>
      <c r="T112" s="27"/>
      <c r="U112" s="46">
        <v>165.77</v>
      </c>
      <c r="V112" s="46">
        <v>167.65</v>
      </c>
      <c r="W112" s="1"/>
      <c r="X112" s="18"/>
      <c r="Y112" s="18"/>
      <c r="Z112" s="18"/>
      <c r="AA112" s="18"/>
      <c r="AB112" s="18"/>
      <c r="AC112" s="18"/>
    </row>
    <row r="113" spans="1:29">
      <c r="A113" s="18">
        <v>112</v>
      </c>
      <c r="B113" s="18">
        <v>204350</v>
      </c>
      <c r="C113" s="18" t="s">
        <v>440</v>
      </c>
      <c r="E113" s="1">
        <v>3.6909999999999998</v>
      </c>
      <c r="F113" s="1">
        <v>5.335</v>
      </c>
      <c r="G113" s="1">
        <v>6.73</v>
      </c>
      <c r="H113" s="1">
        <v>4.8390000000000004</v>
      </c>
      <c r="I113" s="1">
        <v>-0.48199999999999998</v>
      </c>
      <c r="J113" s="1">
        <v>-0.57899999999999996</v>
      </c>
      <c r="K113" s="1">
        <v>-0.999</v>
      </c>
      <c r="L113" s="1">
        <v>23.890999999999998</v>
      </c>
      <c r="M113" s="33">
        <v>25.065000000000001</v>
      </c>
      <c r="N113" s="1">
        <v>11.76</v>
      </c>
      <c r="O113" s="1">
        <v>-9.7000000000000003E-2</v>
      </c>
      <c r="T113" s="27"/>
      <c r="U113" s="46">
        <v>166.6</v>
      </c>
      <c r="V113" s="28">
        <v>164.85</v>
      </c>
      <c r="W113" s="1"/>
      <c r="X113" s="18"/>
      <c r="Y113" s="18"/>
      <c r="Z113" s="18"/>
      <c r="AA113" s="18"/>
      <c r="AB113" s="18"/>
      <c r="AC113" s="18"/>
    </row>
    <row r="114" spans="1:29">
      <c r="A114" s="18">
        <v>113</v>
      </c>
      <c r="B114" s="18">
        <v>204811</v>
      </c>
      <c r="C114" s="18">
        <v>170778</v>
      </c>
      <c r="D114" s="18">
        <v>160691</v>
      </c>
      <c r="E114" s="33">
        <v>5.0279999999999996</v>
      </c>
      <c r="F114" s="33">
        <v>6.625</v>
      </c>
      <c r="G114" s="1">
        <v>8.0670000000000002</v>
      </c>
      <c r="H114" s="33">
        <v>7.6050000000000004</v>
      </c>
      <c r="I114" s="1">
        <v>0.29099999999999998</v>
      </c>
      <c r="J114" s="1">
        <v>-0.20899999999999999</v>
      </c>
      <c r="K114" s="1">
        <v>0.47699999999999998</v>
      </c>
      <c r="L114" s="1">
        <v>23.585999999999999</v>
      </c>
      <c r="M114" s="1">
        <v>21.298999999999999</v>
      </c>
      <c r="N114" s="33">
        <v>14.156000000000001</v>
      </c>
      <c r="O114" s="1">
        <v>-0.63200000000000001</v>
      </c>
      <c r="P114" s="18" t="s">
        <v>423</v>
      </c>
      <c r="Q114" s="40">
        <v>0.08</v>
      </c>
      <c r="R114" s="42">
        <v>0.13</v>
      </c>
      <c r="S114" s="29">
        <v>0.01</v>
      </c>
      <c r="T114" s="37">
        <v>0.12</v>
      </c>
      <c r="U114" s="46">
        <v>164.25</v>
      </c>
      <c r="V114" s="46">
        <v>175.46</v>
      </c>
      <c r="W114" s="1"/>
      <c r="X114" s="18"/>
      <c r="Y114" s="18"/>
      <c r="Z114" s="18"/>
      <c r="AA114" s="18"/>
      <c r="AB114" s="18"/>
      <c r="AC114" s="18"/>
    </row>
    <row r="115" spans="1:29">
      <c r="A115" s="18">
        <v>114</v>
      </c>
      <c r="B115" s="18">
        <v>200809</v>
      </c>
      <c r="C115" s="18">
        <v>180076</v>
      </c>
      <c r="D115" s="18">
        <v>163615</v>
      </c>
      <c r="E115" s="33">
        <v>5.2480000000000002</v>
      </c>
      <c r="F115" s="33">
        <v>6.7889999999999997</v>
      </c>
      <c r="G115" s="33">
        <v>8.9890000000000008</v>
      </c>
      <c r="H115" s="33">
        <v>7.7720000000000002</v>
      </c>
      <c r="I115" s="1">
        <v>4.8000000000000001E-2</v>
      </c>
      <c r="J115" s="1">
        <v>5.8999999999999997E-2</v>
      </c>
      <c r="K115" s="1">
        <v>-0.72499999999999998</v>
      </c>
      <c r="L115" s="1">
        <v>22.975000000000001</v>
      </c>
      <c r="M115" s="1">
        <v>20.756</v>
      </c>
      <c r="N115" s="1">
        <v>8.8140000000000001</v>
      </c>
      <c r="O115" s="1">
        <v>-0.53200000000000003</v>
      </c>
      <c r="P115" s="18" t="s">
        <v>424</v>
      </c>
      <c r="Q115" s="41">
        <v>0.05</v>
      </c>
      <c r="R115" s="29">
        <v>0.03</v>
      </c>
      <c r="S115" s="40">
        <v>0.06</v>
      </c>
      <c r="T115" s="38">
        <v>0.10100000000000001</v>
      </c>
      <c r="U115" s="46">
        <v>169.09</v>
      </c>
      <c r="V115" s="45">
        <v>179.76</v>
      </c>
      <c r="W115" s="1"/>
      <c r="X115" s="18"/>
      <c r="Y115" s="18"/>
      <c r="Z115" s="18"/>
      <c r="AA115" s="18"/>
      <c r="AB115" s="18"/>
      <c r="AC115" s="18"/>
    </row>
    <row r="116" spans="1:29">
      <c r="A116" s="18">
        <v>115</v>
      </c>
      <c r="B116" s="18">
        <v>200083</v>
      </c>
      <c r="C116" s="18" t="s">
        <v>439</v>
      </c>
      <c r="D116" s="18">
        <v>175864</v>
      </c>
      <c r="E116" s="1">
        <v>4.1130000000000004</v>
      </c>
      <c r="F116" s="1">
        <v>4.7149999999999999</v>
      </c>
      <c r="G116" s="1">
        <v>6.9450000000000003</v>
      </c>
      <c r="H116" s="33">
        <v>7.7060000000000004</v>
      </c>
      <c r="I116" s="1">
        <v>0.42299999999999999</v>
      </c>
      <c r="J116" s="1">
        <v>-0.73</v>
      </c>
      <c r="K116" s="1">
        <v>-1.518</v>
      </c>
      <c r="L116" s="1">
        <v>20.92</v>
      </c>
      <c r="M116" s="1">
        <v>21.608000000000001</v>
      </c>
      <c r="N116" s="1">
        <v>8.6959999999999997</v>
      </c>
      <c r="O116" s="1">
        <v>2.4E-2</v>
      </c>
      <c r="P116" s="18" t="s">
        <v>423</v>
      </c>
      <c r="Q116" s="29">
        <v>0.03</v>
      </c>
      <c r="R116" s="29">
        <v>0</v>
      </c>
      <c r="S116" s="40">
        <v>7.0000000000000007E-2</v>
      </c>
      <c r="T116" s="36">
        <v>1.4E-2</v>
      </c>
      <c r="U116" s="46">
        <v>167.88</v>
      </c>
      <c r="V116" s="28">
        <v>161.88</v>
      </c>
      <c r="W116" s="1"/>
      <c r="X116" s="18"/>
      <c r="Y116" s="18"/>
      <c r="Z116" s="18"/>
      <c r="AA116" s="18"/>
      <c r="AB116" s="18"/>
      <c r="AC116" s="18"/>
    </row>
    <row r="117" spans="1:29">
      <c r="A117" s="18">
        <v>116</v>
      </c>
      <c r="B117" s="18">
        <v>205082</v>
      </c>
      <c r="C117" s="18">
        <v>170778</v>
      </c>
      <c r="D117" s="18">
        <v>164615</v>
      </c>
      <c r="E117" s="1">
        <v>3.3260000000000001</v>
      </c>
      <c r="F117" s="1">
        <v>4.2880000000000003</v>
      </c>
      <c r="G117" s="1">
        <v>5.335</v>
      </c>
      <c r="H117" s="1">
        <v>3.1280000000000001</v>
      </c>
      <c r="I117" s="1">
        <v>2.1000000000000001E-2</v>
      </c>
      <c r="J117" s="1">
        <v>0.372</v>
      </c>
      <c r="K117" s="1">
        <v>-4.2999999999999997E-2</v>
      </c>
      <c r="L117" s="33">
        <v>27.111000000000001</v>
      </c>
      <c r="M117" s="32">
        <v>28.829000000000001</v>
      </c>
      <c r="N117" s="33">
        <v>14.167999999999999</v>
      </c>
      <c r="O117" s="1">
        <v>-0.214</v>
      </c>
      <c r="P117" s="18" t="s">
        <v>423</v>
      </c>
      <c r="Q117" s="42">
        <v>0.04</v>
      </c>
      <c r="R117" s="29">
        <v>-0.02</v>
      </c>
      <c r="S117" s="42">
        <v>0.04</v>
      </c>
      <c r="T117" s="36">
        <v>1.2E-2</v>
      </c>
      <c r="U117" s="46">
        <v>167.8</v>
      </c>
      <c r="V117" s="46">
        <v>168.67</v>
      </c>
      <c r="W117" s="1"/>
      <c r="X117" s="18"/>
      <c r="Y117" s="18"/>
      <c r="Z117" s="18"/>
      <c r="AA117" s="18"/>
      <c r="AB117" s="18"/>
      <c r="AC117" s="18"/>
    </row>
    <row r="118" spans="1:29">
      <c r="A118" s="18">
        <v>117</v>
      </c>
      <c r="B118" s="18">
        <v>202626</v>
      </c>
      <c r="C118" s="18">
        <v>171737</v>
      </c>
      <c r="D118" s="18">
        <v>182811</v>
      </c>
      <c r="E118" s="1">
        <v>4.718</v>
      </c>
      <c r="F118" s="1">
        <v>5.7720000000000002</v>
      </c>
      <c r="G118" s="1">
        <v>6.835</v>
      </c>
      <c r="H118" s="1">
        <v>4.5190000000000001</v>
      </c>
      <c r="I118" s="1">
        <v>0.41</v>
      </c>
      <c r="J118" s="1">
        <v>0.60899999999999999</v>
      </c>
      <c r="K118" s="35">
        <v>-1.978</v>
      </c>
      <c r="L118" s="1">
        <v>22.501999999999999</v>
      </c>
      <c r="M118" s="1">
        <v>20.128</v>
      </c>
      <c r="N118" s="1">
        <v>8.7059999999999995</v>
      </c>
      <c r="O118" s="1">
        <v>-0.5</v>
      </c>
      <c r="P118" s="18" t="s">
        <v>423</v>
      </c>
      <c r="Q118" s="29">
        <v>0</v>
      </c>
      <c r="R118" s="29">
        <v>7.0000000000000007E-2</v>
      </c>
      <c r="S118" s="29">
        <v>0.01</v>
      </c>
      <c r="T118" s="36">
        <v>-7.0000000000000001E-3</v>
      </c>
      <c r="U118" s="46">
        <v>167.79</v>
      </c>
      <c r="V118" s="28">
        <v>166.31</v>
      </c>
      <c r="W118" s="1"/>
      <c r="X118" s="18"/>
      <c r="Y118" s="18"/>
      <c r="Z118" s="18"/>
      <c r="AA118" s="18"/>
      <c r="AB118" s="18"/>
      <c r="AC118" s="18"/>
    </row>
    <row r="119" spans="1:29">
      <c r="A119" s="18">
        <v>118</v>
      </c>
      <c r="B119" s="18">
        <v>203730</v>
      </c>
      <c r="C119" s="18" t="s">
        <v>440</v>
      </c>
      <c r="E119" s="1">
        <v>3.5659999999999998</v>
      </c>
      <c r="F119" s="1">
        <v>4.8170000000000002</v>
      </c>
      <c r="G119" s="1">
        <v>5.4749999999999996</v>
      </c>
      <c r="H119" s="1">
        <v>3.4209999999999998</v>
      </c>
      <c r="I119" s="1">
        <v>-0.72199999999999998</v>
      </c>
      <c r="J119" s="1">
        <v>-0.33500000000000002</v>
      </c>
      <c r="K119" s="1">
        <v>-0.52800000000000002</v>
      </c>
      <c r="L119" s="34">
        <v>32.088000000000001</v>
      </c>
      <c r="M119" s="34">
        <v>31.606000000000002</v>
      </c>
      <c r="N119" s="32">
        <v>17.797000000000001</v>
      </c>
      <c r="O119" s="1">
        <v>0.26800000000000002</v>
      </c>
      <c r="T119" s="27"/>
      <c r="U119" s="46">
        <v>167.75</v>
      </c>
      <c r="V119" s="46">
        <v>166.83</v>
      </c>
      <c r="W119" s="1"/>
      <c r="X119" s="18"/>
      <c r="Y119" s="18"/>
      <c r="Z119" s="18"/>
      <c r="AA119" s="18"/>
      <c r="AB119" s="18"/>
      <c r="AC119" s="18"/>
    </row>
    <row r="120" spans="1:29">
      <c r="A120" s="18">
        <v>119</v>
      </c>
      <c r="B120" s="18">
        <v>200173</v>
      </c>
      <c r="C120" s="18" t="s">
        <v>437</v>
      </c>
      <c r="D120" s="18">
        <v>152174</v>
      </c>
      <c r="E120" s="1">
        <v>4.5720000000000001</v>
      </c>
      <c r="F120" s="1">
        <v>5.7450000000000001</v>
      </c>
      <c r="G120" s="1">
        <v>7.0579999999999998</v>
      </c>
      <c r="H120" s="1">
        <v>5.1509999999999998</v>
      </c>
      <c r="I120" s="1">
        <v>-0.34699999999999998</v>
      </c>
      <c r="J120" s="1">
        <v>0.29399999999999998</v>
      </c>
      <c r="K120" s="1">
        <v>-1.353</v>
      </c>
      <c r="L120" s="33">
        <v>25.82</v>
      </c>
      <c r="M120" s="33">
        <v>26.088999999999999</v>
      </c>
      <c r="N120" s="1">
        <v>8.9280000000000008</v>
      </c>
      <c r="O120" s="1">
        <v>-0.58299999999999996</v>
      </c>
      <c r="P120" s="18" t="s">
        <v>424</v>
      </c>
      <c r="Q120" s="29">
        <v>0.03</v>
      </c>
      <c r="R120" s="29">
        <v>0.02</v>
      </c>
      <c r="S120" s="29">
        <v>0.02</v>
      </c>
      <c r="T120" s="36">
        <v>3.4000000000000002E-2</v>
      </c>
      <c r="U120" s="45">
        <v>172.56</v>
      </c>
      <c r="V120" s="46">
        <v>175.2</v>
      </c>
      <c r="W120" s="1"/>
      <c r="X120" s="18"/>
      <c r="Y120" s="18"/>
      <c r="Z120" s="18"/>
      <c r="AA120" s="18"/>
      <c r="AB120" s="18"/>
      <c r="AC120" s="18"/>
    </row>
    <row r="121" spans="1:29">
      <c r="A121" s="18">
        <v>120</v>
      </c>
      <c r="B121" s="18">
        <v>202562</v>
      </c>
      <c r="C121" s="18">
        <v>171737</v>
      </c>
      <c r="D121" s="18">
        <v>181421</v>
      </c>
      <c r="E121" s="1">
        <v>3.5990000000000002</v>
      </c>
      <c r="F121" s="1">
        <v>4.649</v>
      </c>
      <c r="G121" s="1">
        <v>6.867</v>
      </c>
      <c r="H121" s="1">
        <v>7.05</v>
      </c>
      <c r="I121" s="1">
        <v>-0.627</v>
      </c>
      <c r="J121" s="1">
        <v>-0.45500000000000002</v>
      </c>
      <c r="K121" s="1">
        <v>-1.2709999999999999</v>
      </c>
      <c r="L121" s="1">
        <v>23.992999999999999</v>
      </c>
      <c r="M121" s="33">
        <v>23.527000000000001</v>
      </c>
      <c r="N121" s="1">
        <v>10.593</v>
      </c>
      <c r="O121" s="1">
        <v>-0.43</v>
      </c>
      <c r="P121" s="18" t="s">
        <v>423</v>
      </c>
      <c r="Q121" s="29">
        <v>0.01</v>
      </c>
      <c r="R121" s="29">
        <v>0.1</v>
      </c>
      <c r="S121" s="29">
        <v>0.01</v>
      </c>
      <c r="T121" s="36">
        <v>3.4000000000000002E-2</v>
      </c>
      <c r="U121" s="46">
        <v>163.66</v>
      </c>
      <c r="V121" s="28">
        <v>164.23</v>
      </c>
      <c r="W121" s="1"/>
      <c r="X121" s="18"/>
      <c r="Y121" s="18"/>
      <c r="Z121" s="18"/>
      <c r="AA121" s="18"/>
      <c r="AB121" s="18"/>
      <c r="AC121" s="18"/>
    </row>
    <row r="122" spans="1:29">
      <c r="A122" s="18">
        <v>121</v>
      </c>
      <c r="B122" s="18">
        <v>201995</v>
      </c>
      <c r="C122" s="18">
        <v>180362</v>
      </c>
      <c r="D122" s="18">
        <v>160944</v>
      </c>
      <c r="E122" s="31">
        <v>6.78</v>
      </c>
      <c r="F122" s="32">
        <v>7.89</v>
      </c>
      <c r="G122" s="33">
        <v>8.2889999999999997</v>
      </c>
      <c r="H122" s="33">
        <v>7.6390000000000002</v>
      </c>
      <c r="I122" s="1">
        <v>-0.35899999999999999</v>
      </c>
      <c r="J122" s="1">
        <v>0.14199999999999999</v>
      </c>
      <c r="K122" s="1">
        <v>-0.73599999999999999</v>
      </c>
      <c r="L122" s="33">
        <v>26.42</v>
      </c>
      <c r="M122" s="33">
        <v>26.053999999999998</v>
      </c>
      <c r="N122" s="1">
        <v>9.0950000000000006</v>
      </c>
      <c r="O122" s="1">
        <v>-0.222</v>
      </c>
      <c r="P122" s="18" t="s">
        <v>423</v>
      </c>
      <c r="Q122" s="29">
        <v>0.01</v>
      </c>
      <c r="R122" s="29">
        <v>-0.01</v>
      </c>
      <c r="S122" s="42">
        <v>0.04</v>
      </c>
      <c r="T122" s="36">
        <v>1.4E-2</v>
      </c>
      <c r="U122" s="28">
        <v>160.5</v>
      </c>
      <c r="V122" s="46">
        <v>166.61</v>
      </c>
      <c r="W122" s="1"/>
      <c r="X122" s="18"/>
      <c r="Y122" s="18"/>
      <c r="Z122" s="18"/>
      <c r="AA122" s="18"/>
      <c r="AB122" s="18"/>
      <c r="AC122" s="18"/>
    </row>
    <row r="123" spans="1:29">
      <c r="A123" s="18">
        <v>122</v>
      </c>
      <c r="B123" s="18">
        <v>200810</v>
      </c>
      <c r="C123" s="18">
        <v>180076</v>
      </c>
      <c r="D123" s="18">
        <v>142910</v>
      </c>
      <c r="E123" s="1">
        <v>4.5810000000000004</v>
      </c>
      <c r="F123" s="32">
        <v>7.585</v>
      </c>
      <c r="G123" s="34">
        <v>10.762</v>
      </c>
      <c r="H123" s="35">
        <v>9.2149999999999999</v>
      </c>
      <c r="I123" s="1">
        <v>0.629</v>
      </c>
      <c r="J123" s="1">
        <v>-9.6000000000000002E-2</v>
      </c>
      <c r="K123" s="1">
        <v>-0.86</v>
      </c>
      <c r="L123" s="1">
        <v>15.292999999999999</v>
      </c>
      <c r="M123" s="1">
        <v>13.991</v>
      </c>
      <c r="N123" s="1">
        <v>7.6820000000000004</v>
      </c>
      <c r="O123" s="1">
        <v>-0.60899999999999999</v>
      </c>
      <c r="P123" s="18" t="s">
        <v>424</v>
      </c>
      <c r="Q123" s="29">
        <v>0</v>
      </c>
      <c r="R123" s="29">
        <v>0.04</v>
      </c>
      <c r="S123" s="29">
        <v>0.03</v>
      </c>
      <c r="T123" s="39">
        <v>7.0000000000000007E-2</v>
      </c>
      <c r="U123" s="28">
        <v>161.46</v>
      </c>
      <c r="V123" s="46">
        <v>169.57</v>
      </c>
      <c r="W123" s="1"/>
      <c r="X123" s="18"/>
      <c r="Y123" s="18"/>
      <c r="Z123" s="18"/>
      <c r="AA123" s="18"/>
      <c r="AB123" s="18"/>
      <c r="AC123" s="18"/>
    </row>
    <row r="124" spans="1:29">
      <c r="A124" s="18">
        <v>123</v>
      </c>
      <c r="B124" s="18">
        <v>200157</v>
      </c>
      <c r="C124" s="18" t="s">
        <v>437</v>
      </c>
      <c r="D124" s="18">
        <v>176116</v>
      </c>
      <c r="E124" s="31">
        <v>7.1589999999999998</v>
      </c>
      <c r="F124" s="31">
        <v>8.8239999999999998</v>
      </c>
      <c r="G124" s="33">
        <v>8.8829999999999991</v>
      </c>
      <c r="H124" s="33">
        <v>7.4509999999999996</v>
      </c>
      <c r="I124" s="1">
        <v>-0.371</v>
      </c>
      <c r="J124" s="1">
        <v>-0.215</v>
      </c>
      <c r="K124" s="1">
        <v>0.55800000000000005</v>
      </c>
      <c r="L124" s="34">
        <v>32.335000000000001</v>
      </c>
      <c r="M124" s="34">
        <v>30.437000000000001</v>
      </c>
      <c r="N124" s="1">
        <v>9.6630000000000003</v>
      </c>
      <c r="O124" s="1">
        <v>-0.58699999999999997</v>
      </c>
      <c r="P124" s="18" t="s">
        <v>423</v>
      </c>
      <c r="Q124" s="29">
        <v>0.03</v>
      </c>
      <c r="R124" s="29">
        <v>-0.01</v>
      </c>
      <c r="S124" s="42">
        <v>0.04</v>
      </c>
      <c r="T124" s="36">
        <v>4.5999999999999999E-2</v>
      </c>
      <c r="U124" s="46">
        <v>166.89</v>
      </c>
      <c r="V124" s="46">
        <v>172.99</v>
      </c>
      <c r="W124" s="1"/>
      <c r="X124" s="18"/>
      <c r="Y124" s="18"/>
      <c r="Z124" s="18"/>
      <c r="AA124" s="18"/>
      <c r="AB124" s="18"/>
      <c r="AC124" s="18"/>
    </row>
    <row r="125" spans="1:29">
      <c r="A125" s="18">
        <v>124</v>
      </c>
      <c r="B125" s="18">
        <v>201025</v>
      </c>
      <c r="C125" s="18">
        <v>180396</v>
      </c>
      <c r="D125" s="18">
        <v>163526</v>
      </c>
      <c r="E125" s="1">
        <v>4.681</v>
      </c>
      <c r="F125" s="33">
        <v>6.0890000000000004</v>
      </c>
      <c r="G125" s="1">
        <v>8.0129999999999999</v>
      </c>
      <c r="H125" s="1">
        <v>4.9290000000000003</v>
      </c>
      <c r="I125" s="1">
        <v>-9.6000000000000002E-2</v>
      </c>
      <c r="J125" s="1">
        <v>-0.26100000000000001</v>
      </c>
      <c r="K125" s="1">
        <v>-1.1559999999999999</v>
      </c>
      <c r="L125" s="1">
        <v>24.972000000000001</v>
      </c>
      <c r="M125" s="1">
        <v>20.079999999999998</v>
      </c>
      <c r="N125" s="33">
        <v>14.571</v>
      </c>
      <c r="O125" s="1">
        <v>-0.23799999999999999</v>
      </c>
      <c r="P125" s="18" t="s">
        <v>423</v>
      </c>
      <c r="Q125" s="42">
        <v>0.04</v>
      </c>
      <c r="R125" s="29">
        <v>7.0000000000000007E-2</v>
      </c>
      <c r="S125" s="42">
        <v>0.04</v>
      </c>
      <c r="T125" s="36">
        <v>-8.0000000000000002E-3</v>
      </c>
      <c r="U125" s="28">
        <v>160.5</v>
      </c>
      <c r="V125" s="28">
        <v>157.44</v>
      </c>
      <c r="W125" s="1"/>
      <c r="X125" s="18"/>
      <c r="Y125" s="18"/>
      <c r="Z125" s="18"/>
      <c r="AA125" s="18"/>
      <c r="AB125" s="18"/>
      <c r="AC125" s="18"/>
    </row>
    <row r="126" spans="1:29">
      <c r="A126" s="18">
        <v>125</v>
      </c>
      <c r="B126" s="18">
        <v>200604</v>
      </c>
      <c r="C126" s="18" t="s">
        <v>435</v>
      </c>
      <c r="D126" s="18">
        <v>161315</v>
      </c>
      <c r="E126" s="1">
        <v>4.1239999999999997</v>
      </c>
      <c r="F126" s="1">
        <v>5.1180000000000003</v>
      </c>
      <c r="G126" s="1">
        <v>6.2809999999999997</v>
      </c>
      <c r="H126" s="1">
        <v>4.9950000000000001</v>
      </c>
      <c r="I126" s="1">
        <v>-0.495</v>
      </c>
      <c r="J126" s="1">
        <v>-0.193</v>
      </c>
      <c r="K126" s="33">
        <v>-1.845</v>
      </c>
      <c r="L126" s="1">
        <v>20.878</v>
      </c>
      <c r="M126" s="1">
        <v>22.43</v>
      </c>
      <c r="N126" s="1">
        <v>10.026</v>
      </c>
      <c r="O126" s="1">
        <v>-0.19500000000000001</v>
      </c>
      <c r="P126" s="18" t="s">
        <v>423</v>
      </c>
      <c r="Q126" s="29">
        <v>0.01</v>
      </c>
      <c r="R126" s="29">
        <v>-7.0000000000000007E-2</v>
      </c>
      <c r="S126" s="43">
        <v>0.05</v>
      </c>
      <c r="T126" s="36">
        <v>8.0000000000000002E-3</v>
      </c>
      <c r="U126" s="28">
        <v>160.06</v>
      </c>
      <c r="V126" s="28">
        <v>159.85</v>
      </c>
      <c r="W126" s="1"/>
      <c r="X126" s="18"/>
      <c r="Y126" s="18"/>
      <c r="Z126" s="18"/>
      <c r="AA126" s="18"/>
      <c r="AB126" s="18"/>
      <c r="AC126" s="18"/>
    </row>
    <row r="127" spans="1:29">
      <c r="A127" s="18">
        <v>126</v>
      </c>
      <c r="B127" s="18">
        <v>200545</v>
      </c>
      <c r="C127" s="18" t="s">
        <v>435</v>
      </c>
      <c r="D127" s="18">
        <v>180469</v>
      </c>
      <c r="E127" s="33">
        <v>5.0629999999999997</v>
      </c>
      <c r="F127" s="33">
        <v>6.7229999999999999</v>
      </c>
      <c r="G127" s="33">
        <v>9.1470000000000002</v>
      </c>
      <c r="H127" s="33">
        <v>7.8090000000000002</v>
      </c>
      <c r="I127" s="1">
        <v>-0.248</v>
      </c>
      <c r="J127" s="1">
        <v>-0.122</v>
      </c>
      <c r="K127" s="33">
        <v>-1.6</v>
      </c>
      <c r="L127" s="1">
        <v>23.707999999999998</v>
      </c>
      <c r="M127" s="1">
        <v>22.513000000000002</v>
      </c>
      <c r="N127" s="1">
        <v>6.7009999999999996</v>
      </c>
      <c r="O127" s="1">
        <v>-0.63</v>
      </c>
      <c r="P127" s="18" t="s">
        <v>423</v>
      </c>
      <c r="Q127" s="29">
        <v>0</v>
      </c>
      <c r="R127" s="29">
        <v>-0.09</v>
      </c>
      <c r="S127" s="29">
        <v>0.03</v>
      </c>
      <c r="T127" s="36">
        <v>8.0000000000000002E-3</v>
      </c>
      <c r="U127" s="46">
        <v>165</v>
      </c>
      <c r="V127" s="28">
        <v>164.74</v>
      </c>
      <c r="W127" s="1"/>
      <c r="X127" s="18"/>
      <c r="Y127" s="18"/>
      <c r="Z127" s="18"/>
      <c r="AA127" s="18"/>
      <c r="AB127" s="18"/>
      <c r="AC127" s="18"/>
    </row>
    <row r="128" spans="1:29">
      <c r="A128" s="18">
        <v>127</v>
      </c>
      <c r="B128" s="18">
        <v>200714</v>
      </c>
      <c r="C128" s="18">
        <v>180076</v>
      </c>
      <c r="D128" s="18">
        <v>170695</v>
      </c>
      <c r="E128" s="1">
        <v>4.6989999999999998</v>
      </c>
      <c r="F128" s="33">
        <v>6.6029999999999998</v>
      </c>
      <c r="G128" s="33">
        <v>8.7929999999999993</v>
      </c>
      <c r="H128" s="33">
        <v>8.1449999999999996</v>
      </c>
      <c r="I128" s="1">
        <v>0.48599999999999999</v>
      </c>
      <c r="J128" s="1">
        <v>-0.44400000000000001</v>
      </c>
      <c r="K128" s="1">
        <v>-0.83599999999999997</v>
      </c>
      <c r="L128" s="1">
        <v>23.515999999999998</v>
      </c>
      <c r="M128" s="1">
        <v>17.760999999999999</v>
      </c>
      <c r="N128" s="1">
        <v>11.882999999999999</v>
      </c>
      <c r="O128" s="1">
        <v>-0.34899999999999998</v>
      </c>
      <c r="P128" s="18" t="s">
        <v>424</v>
      </c>
      <c r="Q128" s="29">
        <v>0.01</v>
      </c>
      <c r="R128" s="29">
        <v>-0.02</v>
      </c>
      <c r="S128" s="42">
        <v>0.04</v>
      </c>
      <c r="T128" s="36">
        <v>3.5000000000000003E-2</v>
      </c>
      <c r="U128" s="28">
        <v>162.19999999999999</v>
      </c>
      <c r="V128" s="28">
        <v>161.66999999999999</v>
      </c>
      <c r="W128" s="1"/>
      <c r="X128" s="18"/>
      <c r="Y128" s="18"/>
      <c r="Z128" s="18"/>
      <c r="AA128" s="18"/>
      <c r="AB128" s="18"/>
      <c r="AC128" s="18"/>
    </row>
    <row r="129" spans="1:29">
      <c r="A129" s="18">
        <v>128</v>
      </c>
      <c r="B129" s="18">
        <v>201885</v>
      </c>
      <c r="C129" s="18">
        <v>180292</v>
      </c>
      <c r="D129" s="18">
        <v>171026</v>
      </c>
      <c r="E129" s="1">
        <v>4.1029999999999998</v>
      </c>
      <c r="F129" s="1">
        <v>5.5019999999999998</v>
      </c>
      <c r="G129" s="1">
        <v>6.742</v>
      </c>
      <c r="H129" s="1">
        <v>6.0250000000000004</v>
      </c>
      <c r="I129" s="1">
        <v>-0.44400000000000001</v>
      </c>
      <c r="J129" s="1">
        <v>0.316</v>
      </c>
      <c r="K129" s="1">
        <v>-1.2709999999999999</v>
      </c>
      <c r="L129" s="1">
        <v>19.678999999999998</v>
      </c>
      <c r="M129" s="1">
        <v>19.431000000000001</v>
      </c>
      <c r="N129" s="33">
        <v>14.864000000000001</v>
      </c>
      <c r="O129" s="1">
        <v>-0.27500000000000002</v>
      </c>
      <c r="P129" s="18" t="s">
        <v>425</v>
      </c>
      <c r="Q129" s="29">
        <v>0.03</v>
      </c>
      <c r="R129" s="29">
        <v>7.0000000000000007E-2</v>
      </c>
      <c r="S129" s="29">
        <v>0.01</v>
      </c>
      <c r="T129" s="36">
        <v>5.3999999999999999E-2</v>
      </c>
      <c r="U129" s="28">
        <v>160.99</v>
      </c>
      <c r="V129" s="46">
        <v>167.08</v>
      </c>
      <c r="W129" s="1"/>
      <c r="X129" s="18"/>
      <c r="Y129" s="18"/>
      <c r="Z129" s="18"/>
      <c r="AA129" s="18"/>
      <c r="AB129" s="18"/>
      <c r="AC129" s="18"/>
    </row>
    <row r="130" spans="1:29">
      <c r="A130" s="18">
        <v>129</v>
      </c>
      <c r="B130" s="18">
        <v>205721</v>
      </c>
      <c r="C130" s="18">
        <v>180292</v>
      </c>
      <c r="D130" s="18">
        <v>171037</v>
      </c>
      <c r="E130" s="1">
        <v>4.09</v>
      </c>
      <c r="F130" s="1">
        <v>5.3159999999999998</v>
      </c>
      <c r="G130" s="1">
        <v>7.3680000000000003</v>
      </c>
      <c r="H130" s="1">
        <v>5.0640000000000001</v>
      </c>
      <c r="I130" s="1">
        <v>-1.2E-2</v>
      </c>
      <c r="J130" s="1">
        <v>-1.4E-2</v>
      </c>
      <c r="K130" s="33">
        <v>-1.633</v>
      </c>
      <c r="L130" s="1">
        <v>20.722000000000001</v>
      </c>
      <c r="M130" s="1">
        <v>17.82</v>
      </c>
      <c r="N130" s="1">
        <v>13.262</v>
      </c>
      <c r="O130" s="1">
        <v>7.3999999999999996E-2</v>
      </c>
      <c r="P130" s="18" t="s">
        <v>423</v>
      </c>
      <c r="Q130" s="42">
        <v>0.04</v>
      </c>
      <c r="R130" s="29">
        <v>0.05</v>
      </c>
      <c r="S130" s="29">
        <v>0.03</v>
      </c>
      <c r="T130" s="36">
        <v>4.2999999999999997E-2</v>
      </c>
      <c r="U130" s="28">
        <v>160.43</v>
      </c>
      <c r="V130" s="28">
        <v>163.5</v>
      </c>
      <c r="W130" s="1"/>
      <c r="X130" s="18"/>
      <c r="Y130" s="18"/>
      <c r="Z130" s="18"/>
      <c r="AA130" s="18"/>
      <c r="AB130" s="18"/>
      <c r="AC130" s="18"/>
    </row>
    <row r="131" spans="1:29">
      <c r="A131" s="18">
        <v>130</v>
      </c>
      <c r="B131" s="18">
        <v>202344</v>
      </c>
      <c r="C131" s="18">
        <v>183206</v>
      </c>
      <c r="D131" s="18">
        <v>162117</v>
      </c>
      <c r="E131" s="1">
        <v>4.4850000000000003</v>
      </c>
      <c r="F131" s="1">
        <v>4.8869999999999996</v>
      </c>
      <c r="G131" s="1">
        <v>7.9939999999999998</v>
      </c>
      <c r="H131" s="1">
        <v>6.6630000000000003</v>
      </c>
      <c r="I131" s="1">
        <v>2.9000000000000001E-2</v>
      </c>
      <c r="J131" s="1">
        <v>0.437</v>
      </c>
      <c r="K131" s="1">
        <v>-1.333</v>
      </c>
      <c r="L131" s="1">
        <v>19.870999999999999</v>
      </c>
      <c r="M131" s="1">
        <v>17.655999999999999</v>
      </c>
      <c r="N131" s="1">
        <v>8.3219999999999992</v>
      </c>
      <c r="O131" s="1">
        <v>-0.155</v>
      </c>
      <c r="P131" s="18" t="s">
        <v>423</v>
      </c>
      <c r="Q131" s="29">
        <v>0</v>
      </c>
      <c r="R131" s="29">
        <v>0.04</v>
      </c>
      <c r="S131" s="29">
        <v>0.02</v>
      </c>
      <c r="T131" s="36">
        <v>-1.7000000000000001E-2</v>
      </c>
      <c r="U131" s="28">
        <v>162.91</v>
      </c>
      <c r="V131" s="28">
        <v>162.5</v>
      </c>
      <c r="W131" s="1"/>
      <c r="X131" s="18"/>
      <c r="Y131" s="18"/>
      <c r="Z131" s="18"/>
      <c r="AA131" s="18"/>
      <c r="AB131" s="18"/>
      <c r="AC131" s="18"/>
    </row>
    <row r="132" spans="1:29">
      <c r="A132" s="18">
        <v>131</v>
      </c>
      <c r="B132" s="18">
        <v>202133</v>
      </c>
      <c r="C132" s="18">
        <v>170677</v>
      </c>
      <c r="D132" s="18">
        <v>180117</v>
      </c>
      <c r="E132" s="32">
        <v>6.1390000000000002</v>
      </c>
      <c r="F132" s="33">
        <v>6.8010000000000002</v>
      </c>
      <c r="G132" s="1">
        <v>7.9809999999999999</v>
      </c>
      <c r="H132" s="1">
        <v>6.1619999999999999</v>
      </c>
      <c r="I132" s="1">
        <v>0.73199999999999998</v>
      </c>
      <c r="J132" s="1">
        <v>0.316</v>
      </c>
      <c r="K132" s="1">
        <v>-0.36799999999999999</v>
      </c>
      <c r="L132" s="1">
        <v>22.405000000000001</v>
      </c>
      <c r="M132" s="1">
        <v>17.361000000000001</v>
      </c>
      <c r="N132" s="1">
        <v>8.0459999999999994</v>
      </c>
      <c r="O132" s="1">
        <v>-0.433</v>
      </c>
      <c r="P132" s="18" t="s">
        <v>424</v>
      </c>
      <c r="Q132" s="29">
        <v>0.01</v>
      </c>
      <c r="R132" s="29">
        <v>7.0000000000000007E-2</v>
      </c>
      <c r="S132" s="29">
        <v>0.03</v>
      </c>
      <c r="T132" s="39">
        <v>6.7000000000000004E-2</v>
      </c>
      <c r="U132" s="28">
        <v>163.03</v>
      </c>
      <c r="V132" s="46">
        <v>168.73</v>
      </c>
      <c r="W132" s="1"/>
      <c r="X132" s="18"/>
      <c r="Y132" s="18"/>
      <c r="Z132" s="18"/>
      <c r="AA132" s="18"/>
      <c r="AB132" s="18"/>
      <c r="AC132" s="18"/>
    </row>
    <row r="133" spans="1:29">
      <c r="A133" s="18">
        <v>132</v>
      </c>
      <c r="B133" s="18">
        <v>201734</v>
      </c>
      <c r="C133" s="18">
        <v>181195</v>
      </c>
      <c r="D133" s="18">
        <v>175307</v>
      </c>
      <c r="E133" s="33">
        <v>5.242</v>
      </c>
      <c r="F133" s="33">
        <v>6.4139999999999997</v>
      </c>
      <c r="G133" s="1">
        <v>7.5190000000000001</v>
      </c>
      <c r="H133" s="1">
        <v>4.6660000000000004</v>
      </c>
      <c r="I133" s="1">
        <v>0.29299999999999998</v>
      </c>
      <c r="J133" s="1">
        <v>1.179</v>
      </c>
      <c r="K133" s="1">
        <v>-1.302</v>
      </c>
      <c r="L133" s="1">
        <v>21.448</v>
      </c>
      <c r="M133" s="1">
        <v>19.027999999999999</v>
      </c>
      <c r="N133" s="1">
        <v>8.6769999999999996</v>
      </c>
      <c r="O133" s="1">
        <v>-0.20599999999999999</v>
      </c>
      <c r="P133" s="18" t="s">
        <v>423</v>
      </c>
      <c r="Q133" s="29">
        <v>0.01</v>
      </c>
      <c r="R133" s="29">
        <v>0.08</v>
      </c>
      <c r="S133" s="29">
        <v>0.01</v>
      </c>
      <c r="T133" s="36">
        <v>0.02</v>
      </c>
      <c r="U133" s="28">
        <v>159.13999999999999</v>
      </c>
      <c r="V133" s="46">
        <v>168.04</v>
      </c>
      <c r="W133" s="1"/>
      <c r="X133" s="18"/>
      <c r="Y133" s="18"/>
      <c r="Z133" s="18"/>
      <c r="AA133" s="18"/>
      <c r="AB133" s="18"/>
      <c r="AC133" s="18"/>
    </row>
    <row r="134" spans="1:29">
      <c r="A134" s="18">
        <v>133</v>
      </c>
      <c r="B134" s="18">
        <v>200260</v>
      </c>
      <c r="C134" s="18" t="s">
        <v>437</v>
      </c>
      <c r="D134" s="18">
        <v>174927</v>
      </c>
      <c r="E134" s="33">
        <v>5.0979999999999999</v>
      </c>
      <c r="F134" s="1">
        <v>5.1689999999999996</v>
      </c>
      <c r="G134" s="1">
        <v>5.9939999999999998</v>
      </c>
      <c r="H134" s="1">
        <v>3.8079999999999998</v>
      </c>
      <c r="I134" s="1">
        <v>0.13100000000000001</v>
      </c>
      <c r="J134" s="1">
        <v>0.83199999999999996</v>
      </c>
      <c r="K134" s="33">
        <v>-1.911</v>
      </c>
      <c r="L134" s="1">
        <v>21.225000000000001</v>
      </c>
      <c r="M134" s="1">
        <v>19.649000000000001</v>
      </c>
      <c r="N134" s="1">
        <v>10.103999999999999</v>
      </c>
      <c r="O134" s="1">
        <v>-0.56799999999999995</v>
      </c>
      <c r="P134" s="18" t="s">
        <v>423</v>
      </c>
      <c r="Q134" s="29">
        <v>0.03</v>
      </c>
      <c r="R134" s="29">
        <v>-0.01</v>
      </c>
      <c r="S134" s="42">
        <v>0.04</v>
      </c>
      <c r="T134" s="36">
        <v>2E-3</v>
      </c>
      <c r="U134" s="28">
        <v>161.16999999999999</v>
      </c>
      <c r="V134" s="28">
        <v>164.65</v>
      </c>
      <c r="W134" s="1"/>
      <c r="X134" s="18"/>
      <c r="Y134" s="18"/>
      <c r="Z134" s="18"/>
      <c r="AA134" s="18"/>
      <c r="AB134" s="18"/>
      <c r="AC134" s="18"/>
    </row>
    <row r="135" spans="1:29">
      <c r="A135" s="18">
        <v>134</v>
      </c>
      <c r="B135" s="18">
        <v>203393</v>
      </c>
      <c r="C135" s="18">
        <v>181195</v>
      </c>
      <c r="D135" s="18">
        <v>171631</v>
      </c>
      <c r="E135" s="33">
        <v>5.2380000000000004</v>
      </c>
      <c r="F135" s="33">
        <v>6.4409999999999998</v>
      </c>
      <c r="G135" s="1">
        <v>7.7359999999999998</v>
      </c>
      <c r="H135" s="1">
        <v>5.4349999999999996</v>
      </c>
      <c r="I135" s="1">
        <v>-8.9999999999999993E-3</v>
      </c>
      <c r="J135" s="1">
        <v>0.47599999999999998</v>
      </c>
      <c r="K135" s="1">
        <v>-0.89400000000000002</v>
      </c>
      <c r="L135" s="1">
        <v>24.861000000000001</v>
      </c>
      <c r="M135" s="1">
        <v>23.135999999999999</v>
      </c>
      <c r="N135" s="33">
        <v>13.997999999999999</v>
      </c>
      <c r="O135" s="1">
        <v>-7.0999999999999994E-2</v>
      </c>
      <c r="P135" s="18" t="s">
        <v>423</v>
      </c>
      <c r="Q135" s="29">
        <v>0.02</v>
      </c>
      <c r="R135" s="29">
        <v>-0.02</v>
      </c>
      <c r="S135" s="29">
        <v>0.03</v>
      </c>
      <c r="T135" s="36">
        <v>2.4E-2</v>
      </c>
      <c r="U135" s="28">
        <v>162.1</v>
      </c>
      <c r="V135" s="46">
        <v>168.51</v>
      </c>
      <c r="W135" s="1"/>
      <c r="X135" s="18"/>
      <c r="Y135" s="18"/>
      <c r="Z135" s="18"/>
      <c r="AA135" s="18"/>
      <c r="AB135" s="18"/>
      <c r="AC135" s="18"/>
    </row>
    <row r="136" spans="1:29">
      <c r="A136" s="18">
        <v>135</v>
      </c>
      <c r="B136" s="18">
        <v>203490</v>
      </c>
      <c r="C136" s="18">
        <v>183605</v>
      </c>
      <c r="D136" s="18">
        <v>150796</v>
      </c>
      <c r="E136" s="1">
        <v>4.7030000000000003</v>
      </c>
      <c r="F136" s="33">
        <v>5.9589999999999996</v>
      </c>
      <c r="G136" s="33">
        <v>8.6660000000000004</v>
      </c>
      <c r="H136" s="1">
        <v>5.5259999999999998</v>
      </c>
      <c r="I136" s="1">
        <v>2.1000000000000001E-2</v>
      </c>
      <c r="J136" s="1">
        <v>0.98</v>
      </c>
      <c r="K136" s="1">
        <v>-0.621</v>
      </c>
      <c r="L136" s="1">
        <v>25.1</v>
      </c>
      <c r="M136" s="33">
        <v>25.663</v>
      </c>
      <c r="N136" s="1">
        <v>11.769</v>
      </c>
      <c r="O136" s="1">
        <v>0.14299999999999999</v>
      </c>
      <c r="P136" s="18" t="s">
        <v>423</v>
      </c>
      <c r="Q136" s="29">
        <v>0</v>
      </c>
      <c r="R136" s="29">
        <v>-0.03</v>
      </c>
      <c r="S136" s="29">
        <v>0</v>
      </c>
      <c r="T136" s="36">
        <v>-2.5999999999999999E-2</v>
      </c>
      <c r="U136" s="28">
        <v>161.19999999999999</v>
      </c>
      <c r="V136" s="28">
        <v>166.19</v>
      </c>
      <c r="W136" s="1"/>
      <c r="X136" s="18"/>
      <c r="Y136" s="18"/>
      <c r="Z136" s="18"/>
      <c r="AA136" s="18"/>
      <c r="AB136" s="18"/>
      <c r="AC136" s="18"/>
    </row>
    <row r="137" spans="1:29">
      <c r="A137" s="18">
        <v>136</v>
      </c>
      <c r="B137" s="18">
        <v>200832</v>
      </c>
      <c r="C137" s="18">
        <v>180076</v>
      </c>
      <c r="D137" s="18">
        <v>180657</v>
      </c>
      <c r="E137" s="32">
        <v>5.8479999999999999</v>
      </c>
      <c r="F137" s="31">
        <v>8.0359999999999996</v>
      </c>
      <c r="G137" s="35">
        <v>10.065</v>
      </c>
      <c r="H137" s="33">
        <v>8.3360000000000003</v>
      </c>
      <c r="I137" s="1">
        <v>-3.5999999999999997E-2</v>
      </c>
      <c r="J137" s="1">
        <v>0.95</v>
      </c>
      <c r="K137" s="35">
        <v>-2.161</v>
      </c>
      <c r="L137" s="1">
        <v>16.506</v>
      </c>
      <c r="M137" s="1">
        <v>13.622999999999999</v>
      </c>
      <c r="N137" s="1">
        <v>2.907</v>
      </c>
      <c r="O137" s="1">
        <v>-0.28699999999999998</v>
      </c>
      <c r="P137" s="18" t="s">
        <v>424</v>
      </c>
      <c r="Q137" s="29">
        <v>0.03</v>
      </c>
      <c r="R137" s="29">
        <v>-7.0000000000000007E-2</v>
      </c>
      <c r="S137" s="43">
        <v>0.05</v>
      </c>
      <c r="T137" s="36">
        <v>-6.0000000000000001E-3</v>
      </c>
      <c r="U137" s="46">
        <v>165.01</v>
      </c>
      <c r="V137" s="46">
        <v>168.41</v>
      </c>
      <c r="W137" s="1"/>
      <c r="X137" s="18"/>
      <c r="Y137" s="18"/>
      <c r="Z137" s="18"/>
      <c r="AA137" s="18"/>
      <c r="AB137" s="18"/>
      <c r="AC137" s="18"/>
    </row>
    <row r="138" spans="1:29">
      <c r="A138" s="18">
        <v>137</v>
      </c>
      <c r="B138" s="18">
        <v>202465</v>
      </c>
      <c r="C138" s="18">
        <v>180467</v>
      </c>
      <c r="D138" s="18">
        <v>141714</v>
      </c>
      <c r="E138" s="1">
        <v>4.306</v>
      </c>
      <c r="F138" s="33">
        <v>6.0149999999999997</v>
      </c>
      <c r="G138" s="1">
        <v>7.9790000000000001</v>
      </c>
      <c r="H138" s="1">
        <v>6.556</v>
      </c>
      <c r="I138" s="1">
        <v>-3.2000000000000001E-2</v>
      </c>
      <c r="J138" s="1">
        <v>-4.0000000000000001E-3</v>
      </c>
      <c r="K138" s="1">
        <v>-1.167</v>
      </c>
      <c r="L138" s="1">
        <v>22.343</v>
      </c>
      <c r="M138" s="33">
        <v>25.54</v>
      </c>
      <c r="N138" s="1">
        <v>6.2080000000000002</v>
      </c>
      <c r="O138" s="1">
        <v>-0.374</v>
      </c>
      <c r="P138" s="18" t="s">
        <v>425</v>
      </c>
      <c r="Q138" s="29">
        <v>0.01</v>
      </c>
      <c r="R138" s="29">
        <v>-0.03</v>
      </c>
      <c r="S138" s="42">
        <v>0.04</v>
      </c>
      <c r="T138" s="36">
        <v>-2.9000000000000001E-2</v>
      </c>
      <c r="U138" s="46">
        <v>164.9</v>
      </c>
      <c r="V138" s="28">
        <v>162.22999999999999</v>
      </c>
      <c r="W138" s="1"/>
      <c r="X138" s="18"/>
      <c r="Y138" s="18"/>
      <c r="Z138" s="18"/>
      <c r="AA138" s="18"/>
      <c r="AB138" s="18"/>
      <c r="AC138" s="18"/>
    </row>
    <row r="139" spans="1:29">
      <c r="A139" s="18">
        <v>138</v>
      </c>
      <c r="B139" s="18">
        <v>202470</v>
      </c>
      <c r="C139" s="18">
        <v>171737</v>
      </c>
      <c r="D139" s="18">
        <v>182477</v>
      </c>
      <c r="E139" s="33">
        <v>4.7670000000000003</v>
      </c>
      <c r="F139" s="1">
        <v>5.5990000000000002</v>
      </c>
      <c r="G139" s="1">
        <v>7.6130000000000004</v>
      </c>
      <c r="H139" s="1">
        <v>6.3769999999999998</v>
      </c>
      <c r="I139" s="1">
        <v>-0.156</v>
      </c>
      <c r="J139" s="1">
        <v>0.217</v>
      </c>
      <c r="K139" s="1">
        <v>-0.36299999999999999</v>
      </c>
      <c r="L139" s="35">
        <v>29.221</v>
      </c>
      <c r="M139" s="34">
        <v>33.707999999999998</v>
      </c>
      <c r="N139" s="1">
        <v>11.125999999999999</v>
      </c>
      <c r="O139" s="1">
        <v>-0.46200000000000002</v>
      </c>
      <c r="P139" s="18" t="s">
        <v>425</v>
      </c>
      <c r="Q139" s="29">
        <v>0.01</v>
      </c>
      <c r="R139" s="29">
        <v>0.03</v>
      </c>
      <c r="S139" s="29">
        <v>0.02</v>
      </c>
      <c r="T139" s="36">
        <v>-2.1000000000000001E-2</v>
      </c>
      <c r="U139" s="46">
        <v>163.80000000000001</v>
      </c>
      <c r="V139" s="46">
        <v>166.55</v>
      </c>
      <c r="W139" s="1"/>
      <c r="X139" s="18"/>
      <c r="Y139" s="18"/>
      <c r="Z139" s="18"/>
      <c r="AA139" s="18"/>
      <c r="AB139" s="18"/>
      <c r="AC139" s="18"/>
    </row>
    <row r="140" spans="1:29">
      <c r="A140" s="18">
        <v>139</v>
      </c>
      <c r="B140" s="18">
        <v>203505</v>
      </c>
      <c r="C140" s="18">
        <v>180261</v>
      </c>
      <c r="D140" s="18">
        <v>163114</v>
      </c>
      <c r="E140" s="1">
        <v>4.5650000000000004</v>
      </c>
      <c r="F140" s="33">
        <v>5.9249999999999998</v>
      </c>
      <c r="G140" s="1">
        <v>7.8570000000000002</v>
      </c>
      <c r="H140" s="1">
        <v>5.9340000000000002</v>
      </c>
      <c r="I140" s="1">
        <v>-0.38600000000000001</v>
      </c>
      <c r="J140" s="1">
        <v>-0.28599999999999998</v>
      </c>
      <c r="K140" s="1">
        <v>-1.0589999999999999</v>
      </c>
      <c r="L140" s="1">
        <v>20.405999999999999</v>
      </c>
      <c r="M140" s="1">
        <v>19.524000000000001</v>
      </c>
      <c r="N140" s="1">
        <v>10.454000000000001</v>
      </c>
      <c r="O140" s="1">
        <v>-7.8E-2</v>
      </c>
      <c r="P140" s="18" t="s">
        <v>423</v>
      </c>
      <c r="Q140" s="29">
        <v>0.02</v>
      </c>
      <c r="R140" s="29">
        <v>7.0000000000000007E-2</v>
      </c>
      <c r="S140" s="42">
        <v>0.04</v>
      </c>
      <c r="T140" s="38">
        <v>9.1999999999999998E-2</v>
      </c>
      <c r="U140" s="46">
        <v>169.53</v>
      </c>
      <c r="V140" s="46">
        <v>175.12</v>
      </c>
      <c r="W140" s="1"/>
      <c r="X140" s="18"/>
      <c r="Y140" s="18"/>
      <c r="Z140" s="18"/>
      <c r="AA140" s="18"/>
      <c r="AB140" s="18"/>
      <c r="AC140" s="18"/>
    </row>
    <row r="141" spans="1:29">
      <c r="A141" s="18">
        <v>140</v>
      </c>
      <c r="B141" s="18">
        <v>203399</v>
      </c>
      <c r="C141" s="18">
        <v>180467</v>
      </c>
      <c r="D141" s="18">
        <v>171743</v>
      </c>
      <c r="E141" s="33">
        <v>5.1980000000000004</v>
      </c>
      <c r="F141" s="32">
        <v>7.7850000000000001</v>
      </c>
      <c r="G141" s="35">
        <v>9.8469999999999995</v>
      </c>
      <c r="H141" s="33">
        <v>7.8419999999999996</v>
      </c>
      <c r="I141" s="1">
        <v>-0.11700000000000001</v>
      </c>
      <c r="J141" s="1">
        <v>0.56000000000000005</v>
      </c>
      <c r="K141" s="1">
        <v>-0.75900000000000001</v>
      </c>
      <c r="L141" s="33">
        <v>27.422999999999998</v>
      </c>
      <c r="M141" s="33">
        <v>26.673999999999999</v>
      </c>
      <c r="N141" s="1">
        <v>10.689</v>
      </c>
      <c r="O141" s="1">
        <v>0.48799999999999999</v>
      </c>
      <c r="P141" s="18" t="s">
        <v>424</v>
      </c>
      <c r="Q141" s="29">
        <v>0</v>
      </c>
      <c r="R141" s="29">
        <v>-7.0000000000000007E-2</v>
      </c>
      <c r="S141" s="40">
        <v>0.06</v>
      </c>
      <c r="T141" s="36">
        <v>-3.6999999999999998E-2</v>
      </c>
      <c r="U141" s="46">
        <v>166.4</v>
      </c>
      <c r="V141" s="46">
        <v>168.51</v>
      </c>
      <c r="W141" s="1"/>
      <c r="X141" s="18"/>
      <c r="Y141" s="18"/>
      <c r="Z141" s="18"/>
      <c r="AA141" s="18"/>
      <c r="AB141" s="18"/>
      <c r="AC141" s="18"/>
    </row>
    <row r="142" spans="1:29">
      <c r="A142" s="18">
        <v>141</v>
      </c>
      <c r="B142" s="18">
        <v>204019</v>
      </c>
      <c r="C142" s="18" t="s">
        <v>440</v>
      </c>
      <c r="E142" s="1">
        <v>4.3929999999999998</v>
      </c>
      <c r="F142" s="33">
        <v>6.1379999999999999</v>
      </c>
      <c r="G142" s="1">
        <v>7.2210000000000001</v>
      </c>
      <c r="H142" s="1">
        <v>5.4059999999999997</v>
      </c>
      <c r="I142" s="1">
        <v>-0.11700000000000001</v>
      </c>
      <c r="J142" s="1">
        <v>5.3999999999999999E-2</v>
      </c>
      <c r="K142" s="1">
        <v>-0.84599999999999997</v>
      </c>
      <c r="L142" s="1">
        <v>19.774000000000001</v>
      </c>
      <c r="M142" s="1">
        <v>18.885999999999999</v>
      </c>
      <c r="N142" s="33">
        <v>15.788</v>
      </c>
      <c r="O142" s="1">
        <v>-6.8000000000000005E-2</v>
      </c>
      <c r="T142" s="27"/>
      <c r="U142" s="28">
        <v>157.34</v>
      </c>
      <c r="V142" s="28">
        <v>160.28</v>
      </c>
      <c r="W142" s="1"/>
      <c r="X142" s="18"/>
      <c r="Y142" s="18"/>
      <c r="Z142" s="18"/>
      <c r="AA142" s="18"/>
      <c r="AB142" s="18"/>
      <c r="AC142" s="18"/>
    </row>
    <row r="143" spans="1:29">
      <c r="A143" s="18">
        <v>142</v>
      </c>
      <c r="B143" s="18">
        <v>203192</v>
      </c>
      <c r="C143" s="18">
        <v>183206</v>
      </c>
      <c r="D143" s="18">
        <v>170871</v>
      </c>
      <c r="E143" s="1">
        <v>4.4420000000000002</v>
      </c>
      <c r="F143" s="33">
        <v>6.6970000000000001</v>
      </c>
      <c r="G143" s="35">
        <v>9.6630000000000003</v>
      </c>
      <c r="H143" s="33">
        <v>8.0310000000000006</v>
      </c>
      <c r="I143" s="1">
        <v>-0.17100000000000001</v>
      </c>
      <c r="J143" s="1">
        <v>0.91100000000000003</v>
      </c>
      <c r="K143" s="33">
        <v>-1.657</v>
      </c>
      <c r="L143" s="1">
        <v>23.753</v>
      </c>
      <c r="M143" s="1">
        <v>19.846</v>
      </c>
      <c r="N143" s="1">
        <v>5.8659999999999997</v>
      </c>
      <c r="O143" s="1">
        <v>-0.39500000000000002</v>
      </c>
      <c r="P143" s="18" t="s">
        <v>425</v>
      </c>
      <c r="Q143" s="29">
        <v>-0.02</v>
      </c>
      <c r="R143" s="29">
        <v>-0.03</v>
      </c>
      <c r="S143" s="29">
        <v>0.01</v>
      </c>
      <c r="T143" s="36">
        <v>-5.7000000000000002E-2</v>
      </c>
      <c r="U143" s="28">
        <v>158.69999999999999</v>
      </c>
      <c r="V143" s="28">
        <v>158.72999999999999</v>
      </c>
      <c r="W143" s="1"/>
      <c r="X143" s="18"/>
      <c r="Y143" s="18"/>
      <c r="Z143" s="18"/>
      <c r="AA143" s="18"/>
      <c r="AB143" s="18"/>
      <c r="AC143" s="18"/>
    </row>
    <row r="144" spans="1:29">
      <c r="A144" s="18">
        <v>143</v>
      </c>
      <c r="B144" s="18">
        <v>203880</v>
      </c>
      <c r="C144" s="18" t="s">
        <v>440</v>
      </c>
      <c r="E144" s="1">
        <v>4.0129999999999999</v>
      </c>
      <c r="F144" s="1">
        <v>5.2240000000000002</v>
      </c>
      <c r="G144" s="1">
        <v>6.3419999999999996</v>
      </c>
      <c r="H144" s="1">
        <v>4.335</v>
      </c>
      <c r="I144" s="1">
        <v>-0.22700000000000001</v>
      </c>
      <c r="J144" s="1">
        <v>0.112</v>
      </c>
      <c r="K144" s="1">
        <v>-0.57199999999999995</v>
      </c>
      <c r="L144" s="1">
        <v>22.832000000000001</v>
      </c>
      <c r="M144" s="1">
        <v>21.465</v>
      </c>
      <c r="N144" s="1">
        <v>11.308999999999999</v>
      </c>
      <c r="O144" s="1">
        <v>0.26800000000000002</v>
      </c>
      <c r="T144" s="27"/>
      <c r="U144" s="28">
        <v>159.41</v>
      </c>
      <c r="V144" s="28">
        <v>161.13</v>
      </c>
      <c r="W144" s="1"/>
      <c r="X144" s="18"/>
      <c r="Y144" s="18"/>
      <c r="Z144" s="18"/>
      <c r="AA144" s="18"/>
      <c r="AB144" s="18"/>
      <c r="AC144" s="18"/>
    </row>
    <row r="145" spans="1:29">
      <c r="A145" s="18">
        <v>144</v>
      </c>
      <c r="B145" s="18">
        <v>202416</v>
      </c>
      <c r="C145" s="18">
        <v>170364</v>
      </c>
      <c r="D145" s="18">
        <v>162984</v>
      </c>
      <c r="E145" s="31">
        <v>6.5529999999999999</v>
      </c>
      <c r="F145" s="32">
        <v>7.3739999999999997</v>
      </c>
      <c r="G145" s="33">
        <v>8.3710000000000004</v>
      </c>
      <c r="H145" s="33">
        <v>7.657</v>
      </c>
      <c r="I145" s="1">
        <v>-0.28799999999999998</v>
      </c>
      <c r="J145" s="1">
        <v>-4.4999999999999998E-2</v>
      </c>
      <c r="K145" s="1">
        <v>-0.153</v>
      </c>
      <c r="L145" s="33">
        <v>28.196999999999999</v>
      </c>
      <c r="M145" s="32">
        <v>27.766999999999999</v>
      </c>
      <c r="N145" s="1">
        <v>10.536</v>
      </c>
      <c r="O145" s="1">
        <v>-0.11899999999999999</v>
      </c>
      <c r="P145" s="18" t="s">
        <v>424</v>
      </c>
      <c r="Q145" s="29">
        <v>0</v>
      </c>
      <c r="R145" s="29">
        <v>-0.04</v>
      </c>
      <c r="S145" s="43">
        <v>0.05</v>
      </c>
      <c r="T145" s="36">
        <v>-1.9E-2</v>
      </c>
      <c r="U145" s="28">
        <v>156.54</v>
      </c>
      <c r="V145" s="28">
        <v>157.78</v>
      </c>
      <c r="W145" s="1"/>
      <c r="X145" s="18"/>
      <c r="Y145" s="18"/>
      <c r="Z145" s="18"/>
      <c r="AA145" s="18"/>
      <c r="AB145" s="18"/>
      <c r="AC145" s="18"/>
    </row>
    <row r="146" spans="1:29">
      <c r="A146" s="18">
        <v>145</v>
      </c>
      <c r="B146" s="18">
        <v>201104</v>
      </c>
      <c r="C146" s="18">
        <v>181451</v>
      </c>
      <c r="D146" s="18">
        <v>171556</v>
      </c>
      <c r="E146" s="33">
        <v>5.5410000000000004</v>
      </c>
      <c r="F146" s="33">
        <v>6.8330000000000002</v>
      </c>
      <c r="G146" s="1">
        <v>7.7409999999999997</v>
      </c>
      <c r="H146" s="1">
        <v>5.077</v>
      </c>
      <c r="I146" s="1">
        <v>-0.49199999999999999</v>
      </c>
      <c r="J146" s="1">
        <v>0.20899999999999999</v>
      </c>
      <c r="K146" s="1">
        <v>-0.42499999999999999</v>
      </c>
      <c r="L146" s="1">
        <v>24.498999999999999</v>
      </c>
      <c r="M146" s="1">
        <v>21.745000000000001</v>
      </c>
      <c r="N146" s="33">
        <v>14.855</v>
      </c>
      <c r="O146" s="1">
        <v>-0.49299999999999999</v>
      </c>
      <c r="P146" s="18" t="s">
        <v>423</v>
      </c>
      <c r="Q146" s="29">
        <v>0.01</v>
      </c>
      <c r="R146" s="29">
        <v>0</v>
      </c>
      <c r="S146" s="43">
        <v>0.05</v>
      </c>
      <c r="T146" s="36">
        <v>1.2999999999999999E-2</v>
      </c>
      <c r="U146" s="28">
        <v>160.30000000000001</v>
      </c>
      <c r="V146" s="28">
        <v>162.27000000000001</v>
      </c>
      <c r="W146" s="1"/>
      <c r="X146" s="18"/>
      <c r="Y146" s="18"/>
      <c r="Z146" s="18"/>
      <c r="AA146" s="18"/>
      <c r="AB146" s="18"/>
      <c r="AC146" s="18"/>
    </row>
    <row r="147" spans="1:29">
      <c r="A147" s="18">
        <v>146</v>
      </c>
      <c r="B147" s="18">
        <v>203778</v>
      </c>
      <c r="C147" s="18" t="s">
        <v>440</v>
      </c>
      <c r="E147" s="1">
        <v>3.3650000000000002</v>
      </c>
      <c r="F147" s="1">
        <v>4.5780000000000003</v>
      </c>
      <c r="G147" s="1">
        <v>5.4669999999999996</v>
      </c>
      <c r="H147" s="1">
        <v>3.423</v>
      </c>
      <c r="I147" s="1">
        <v>-0.23699999999999999</v>
      </c>
      <c r="J147" s="1">
        <v>-0.32300000000000001</v>
      </c>
      <c r="K147" s="1">
        <v>-0.60599999999999998</v>
      </c>
      <c r="L147" s="1">
        <v>20.983000000000001</v>
      </c>
      <c r="M147" s="1">
        <v>20.716000000000001</v>
      </c>
      <c r="N147" s="1">
        <v>8.4109999999999996</v>
      </c>
      <c r="O147" s="1">
        <v>0.11899999999999999</v>
      </c>
      <c r="T147" s="27"/>
      <c r="U147" s="28">
        <v>158.02000000000001</v>
      </c>
      <c r="V147" s="28">
        <v>155.37</v>
      </c>
      <c r="W147" s="1"/>
      <c r="X147" s="18"/>
      <c r="Y147" s="18"/>
      <c r="Z147" s="18"/>
      <c r="AA147" s="18"/>
      <c r="AB147" s="18"/>
      <c r="AC147" s="18"/>
    </row>
    <row r="148" spans="1:29">
      <c r="A148" s="18">
        <v>147</v>
      </c>
      <c r="B148" s="18">
        <v>201181</v>
      </c>
      <c r="C148" s="18">
        <v>180458</v>
      </c>
      <c r="D148" s="18">
        <v>160517</v>
      </c>
      <c r="E148" s="1">
        <v>4.165</v>
      </c>
      <c r="F148" s="1">
        <v>5.383</v>
      </c>
      <c r="G148" s="1">
        <v>7.9850000000000003</v>
      </c>
      <c r="H148" s="1">
        <v>5.7519999999999998</v>
      </c>
      <c r="I148" s="1">
        <v>0.378</v>
      </c>
      <c r="J148" s="1">
        <v>0.753</v>
      </c>
      <c r="K148" s="1">
        <v>-1.014</v>
      </c>
      <c r="L148" s="1">
        <v>19.113</v>
      </c>
      <c r="M148" s="1">
        <v>19.382000000000001</v>
      </c>
      <c r="N148" s="1">
        <v>5.4210000000000003</v>
      </c>
      <c r="O148" s="1">
        <v>0.26800000000000002</v>
      </c>
      <c r="P148" s="18" t="s">
        <v>423</v>
      </c>
      <c r="Q148" s="29">
        <v>0</v>
      </c>
      <c r="R148" s="29">
        <v>0.02</v>
      </c>
      <c r="S148" s="29">
        <v>0.02</v>
      </c>
      <c r="T148" s="36">
        <v>4.0000000000000001E-3</v>
      </c>
      <c r="U148" s="28">
        <v>158.03</v>
      </c>
      <c r="V148" s="28">
        <v>164.64</v>
      </c>
      <c r="W148" s="1"/>
      <c r="X148" s="18"/>
      <c r="Y148" s="18"/>
      <c r="Z148" s="18"/>
      <c r="AA148" s="18"/>
      <c r="AB148" s="18"/>
      <c r="AC148" s="18"/>
    </row>
    <row r="149" spans="1:29">
      <c r="A149" s="18">
        <v>148</v>
      </c>
      <c r="B149" s="18">
        <v>204732</v>
      </c>
      <c r="C149" s="18" t="s">
        <v>440</v>
      </c>
      <c r="E149" s="1">
        <v>3.6179999999999999</v>
      </c>
      <c r="F149" s="1">
        <v>4.2290000000000001</v>
      </c>
      <c r="G149" s="1">
        <v>3.9769999999999999</v>
      </c>
      <c r="H149" s="1">
        <v>1.736</v>
      </c>
      <c r="I149" s="1">
        <v>-0.27</v>
      </c>
      <c r="J149" s="1">
        <v>-0.29299999999999998</v>
      </c>
      <c r="K149" s="33">
        <v>-1.7589999999999999</v>
      </c>
      <c r="L149" s="1">
        <v>19.419</v>
      </c>
      <c r="M149" s="1">
        <v>17.533000000000001</v>
      </c>
      <c r="N149" s="1">
        <v>10.826000000000001</v>
      </c>
      <c r="O149" s="1">
        <v>-0.16600000000000001</v>
      </c>
      <c r="T149" s="27"/>
      <c r="U149" s="28">
        <v>158.47</v>
      </c>
      <c r="V149" s="28">
        <v>152.38999999999999</v>
      </c>
      <c r="W149" s="1"/>
      <c r="X149" s="18"/>
      <c r="Y149" s="18"/>
      <c r="Z149" s="18"/>
      <c r="AA149" s="18"/>
      <c r="AB149" s="18"/>
      <c r="AC149" s="18"/>
    </row>
    <row r="150" spans="1:29">
      <c r="A150" s="18">
        <v>149</v>
      </c>
      <c r="B150" s="18">
        <v>203171</v>
      </c>
      <c r="C150" s="18">
        <v>180458</v>
      </c>
      <c r="D150" s="18">
        <v>161546</v>
      </c>
      <c r="E150" s="1">
        <v>4.2930000000000001</v>
      </c>
      <c r="F150" s="1">
        <v>5.4009999999999998</v>
      </c>
      <c r="G150" s="1">
        <v>7.2610000000000001</v>
      </c>
      <c r="H150" s="1">
        <v>6.1890000000000001</v>
      </c>
      <c r="I150" s="1">
        <v>0.56100000000000005</v>
      </c>
      <c r="J150" s="1">
        <v>6.4000000000000001E-2</v>
      </c>
      <c r="K150" s="1">
        <v>0.81399999999999995</v>
      </c>
      <c r="L150" s="34">
        <v>32.674999999999997</v>
      </c>
      <c r="M150" s="34">
        <v>31.428999999999998</v>
      </c>
      <c r="N150" s="33">
        <v>14.321</v>
      </c>
      <c r="O150" s="1">
        <v>0.128</v>
      </c>
      <c r="P150" s="18" t="s">
        <v>425</v>
      </c>
      <c r="Q150" s="29">
        <v>0.03</v>
      </c>
      <c r="R150" s="29">
        <v>-0.05</v>
      </c>
      <c r="S150" s="43">
        <v>0.05</v>
      </c>
      <c r="T150" s="36">
        <v>2.7E-2</v>
      </c>
      <c r="U150" s="28">
        <v>160.88</v>
      </c>
      <c r="V150" s="46">
        <v>166.6</v>
      </c>
      <c r="W150" s="1"/>
      <c r="X150" s="18"/>
      <c r="Y150" s="18"/>
      <c r="Z150" s="18"/>
      <c r="AA150" s="18"/>
      <c r="AB150" s="18"/>
      <c r="AC150" s="18"/>
    </row>
    <row r="151" spans="1:29">
      <c r="A151" s="18">
        <v>150</v>
      </c>
      <c r="B151" s="18">
        <v>202457</v>
      </c>
      <c r="C151" s="18">
        <v>180038</v>
      </c>
      <c r="D151" s="18">
        <v>184663</v>
      </c>
      <c r="E151" s="33">
        <v>5.2229999999999999</v>
      </c>
      <c r="F151" s="1">
        <v>5.7290000000000001</v>
      </c>
      <c r="G151" s="1">
        <v>6.2480000000000002</v>
      </c>
      <c r="H151" s="1">
        <v>4.1369999999999996</v>
      </c>
      <c r="I151" s="1">
        <v>-0.32100000000000001</v>
      </c>
      <c r="J151" s="1">
        <v>-0.432</v>
      </c>
      <c r="K151" s="1">
        <v>-0.99199999999999999</v>
      </c>
      <c r="L151" s="1">
        <v>24.638000000000002</v>
      </c>
      <c r="M151" s="1">
        <v>20.527999999999999</v>
      </c>
      <c r="N151" s="1">
        <v>12.548</v>
      </c>
      <c r="O151" s="1">
        <v>-0.38400000000000001</v>
      </c>
      <c r="P151" s="18" t="s">
        <v>423</v>
      </c>
      <c r="Q151" s="29">
        <v>0.02</v>
      </c>
      <c r="R151" s="29">
        <v>-0.02</v>
      </c>
      <c r="S151" s="29">
        <v>0.03</v>
      </c>
      <c r="T151" s="36">
        <v>1E-3</v>
      </c>
      <c r="U151" s="28">
        <v>156.52000000000001</v>
      </c>
      <c r="V151" s="28">
        <v>152.75</v>
      </c>
      <c r="W151" s="1"/>
      <c r="X151" s="18"/>
      <c r="Y151" s="18"/>
      <c r="Z151" s="18"/>
      <c r="AA151" s="18"/>
      <c r="AB151" s="18"/>
      <c r="AC151" s="18"/>
    </row>
    <row r="152" spans="1:29">
      <c r="A152" s="18">
        <v>151</v>
      </c>
      <c r="B152" s="18">
        <v>202881</v>
      </c>
      <c r="C152" s="18">
        <v>171737</v>
      </c>
      <c r="D152" s="18">
        <v>181705</v>
      </c>
      <c r="E152" s="31">
        <v>6.6619999999999999</v>
      </c>
      <c r="F152" s="32">
        <v>7.3719999999999999</v>
      </c>
      <c r="G152" s="1">
        <v>6.6470000000000002</v>
      </c>
      <c r="H152" s="1">
        <v>6.3070000000000004</v>
      </c>
      <c r="I152" s="1">
        <v>0.23</v>
      </c>
      <c r="J152" s="1">
        <v>-0.437</v>
      </c>
      <c r="K152" s="1">
        <v>-0.59199999999999997</v>
      </c>
      <c r="L152" s="1">
        <v>20.777999999999999</v>
      </c>
      <c r="M152" s="1">
        <v>17.853999999999999</v>
      </c>
      <c r="N152" s="1">
        <v>12.007999999999999</v>
      </c>
      <c r="O152" s="1">
        <v>-0.437</v>
      </c>
      <c r="P152" s="18" t="s">
        <v>424</v>
      </c>
      <c r="Q152" s="29">
        <v>0.02</v>
      </c>
      <c r="R152" s="29">
        <v>0.03</v>
      </c>
      <c r="S152" s="29">
        <v>0.02</v>
      </c>
      <c r="T152" s="36">
        <v>4.1000000000000002E-2</v>
      </c>
      <c r="U152" s="28">
        <v>160.79</v>
      </c>
      <c r="V152" s="28">
        <v>158.44</v>
      </c>
      <c r="W152" s="1"/>
      <c r="X152" s="18"/>
      <c r="Y152" s="18"/>
      <c r="Z152" s="18"/>
      <c r="AA152" s="18"/>
      <c r="AB152" s="18"/>
      <c r="AC152" s="18"/>
    </row>
    <row r="153" spans="1:29">
      <c r="A153" s="18">
        <v>152</v>
      </c>
      <c r="B153" s="18">
        <v>205385</v>
      </c>
      <c r="C153" s="18">
        <v>171416</v>
      </c>
      <c r="D153" s="18">
        <v>160550</v>
      </c>
      <c r="E153" s="1">
        <v>4.3680000000000003</v>
      </c>
      <c r="F153" s="1">
        <v>5.3869999999999996</v>
      </c>
      <c r="G153" s="1">
        <v>5.3220000000000001</v>
      </c>
      <c r="H153" s="1">
        <v>2.3610000000000002</v>
      </c>
      <c r="I153" s="1">
        <v>4.8000000000000001E-2</v>
      </c>
      <c r="J153" s="1">
        <v>0.19</v>
      </c>
      <c r="K153" s="1">
        <v>-0.51800000000000002</v>
      </c>
      <c r="L153" s="1">
        <v>25.103999999999999</v>
      </c>
      <c r="M153" s="33">
        <v>24.527000000000001</v>
      </c>
      <c r="N153" s="1">
        <v>10.872999999999999</v>
      </c>
      <c r="O153" s="1">
        <v>-0.26100000000000001</v>
      </c>
      <c r="P153" s="18" t="s">
        <v>423</v>
      </c>
      <c r="Q153" s="29">
        <v>0.03</v>
      </c>
      <c r="R153" s="29">
        <v>0.03</v>
      </c>
      <c r="S153" s="29">
        <v>0</v>
      </c>
      <c r="T153" s="36">
        <v>-4.0000000000000001E-3</v>
      </c>
      <c r="U153" s="28">
        <v>156.37</v>
      </c>
      <c r="V153" s="28">
        <v>157.02000000000001</v>
      </c>
      <c r="W153" s="1"/>
      <c r="X153" s="18"/>
      <c r="Y153" s="18"/>
      <c r="Z153" s="18"/>
      <c r="AA153" s="18"/>
      <c r="AB153" s="18"/>
      <c r="AC153" s="18"/>
    </row>
    <row r="154" spans="1:29">
      <c r="A154" s="18">
        <v>153</v>
      </c>
      <c r="B154" s="18">
        <v>200462</v>
      </c>
      <c r="C154" s="18">
        <v>180322</v>
      </c>
      <c r="D154" s="18" t="s">
        <v>436</v>
      </c>
      <c r="E154" s="33">
        <v>5.1760000000000002</v>
      </c>
      <c r="F154" s="33">
        <v>6.7640000000000002</v>
      </c>
      <c r="G154" s="33">
        <v>8.7720000000000002</v>
      </c>
      <c r="H154" s="1">
        <v>6.0410000000000004</v>
      </c>
      <c r="I154" s="1">
        <v>0.73799999999999999</v>
      </c>
      <c r="J154" s="1">
        <v>-0.377</v>
      </c>
      <c r="K154" s="1">
        <v>-1.258</v>
      </c>
      <c r="L154" s="1">
        <v>23.725999999999999</v>
      </c>
      <c r="M154" s="1">
        <v>20.693999999999999</v>
      </c>
      <c r="N154" s="1">
        <v>12.138</v>
      </c>
      <c r="O154" s="1">
        <v>-0.13800000000000001</v>
      </c>
      <c r="P154" s="18" t="s">
        <v>423</v>
      </c>
      <c r="Q154" s="29">
        <v>0.03</v>
      </c>
      <c r="R154" s="29">
        <v>0.05</v>
      </c>
      <c r="S154" s="29">
        <v>0.01</v>
      </c>
      <c r="T154" s="36">
        <v>-3.5000000000000003E-2</v>
      </c>
      <c r="U154" s="28">
        <v>156.69</v>
      </c>
      <c r="V154" s="28">
        <v>150.16</v>
      </c>
      <c r="W154" s="1"/>
      <c r="X154" s="18"/>
      <c r="Y154" s="18"/>
      <c r="Z154" s="18"/>
      <c r="AA154" s="18"/>
      <c r="AB154" s="18"/>
      <c r="AC154" s="18"/>
    </row>
    <row r="155" spans="1:29">
      <c r="A155" s="18">
        <v>154</v>
      </c>
      <c r="B155" s="18">
        <v>200426</v>
      </c>
      <c r="C155" s="18">
        <v>180362</v>
      </c>
      <c r="D155" s="18">
        <v>160937</v>
      </c>
      <c r="E155" s="1">
        <v>4.2409999999999997</v>
      </c>
      <c r="F155" s="33">
        <v>6.4119999999999999</v>
      </c>
      <c r="G155" s="1">
        <v>7.9530000000000003</v>
      </c>
      <c r="H155" s="1">
        <v>6.1070000000000002</v>
      </c>
      <c r="I155" s="1">
        <v>0.27600000000000002</v>
      </c>
      <c r="J155" s="1">
        <v>0.435</v>
      </c>
      <c r="K155" s="1">
        <v>-0.495</v>
      </c>
      <c r="L155" s="33">
        <v>25.902000000000001</v>
      </c>
      <c r="M155" s="1">
        <v>16.125</v>
      </c>
      <c r="N155" s="1">
        <v>13.202999999999999</v>
      </c>
      <c r="O155" s="1">
        <v>5.1999999999999998E-2</v>
      </c>
      <c r="P155" s="18" t="s">
        <v>424</v>
      </c>
      <c r="Q155" s="29">
        <v>0.01</v>
      </c>
      <c r="R155" s="29">
        <v>-0.05</v>
      </c>
      <c r="S155" s="43">
        <v>0.05</v>
      </c>
      <c r="T155" s="36">
        <v>1.7999999999999999E-2</v>
      </c>
      <c r="U155" s="28">
        <v>157.78</v>
      </c>
      <c r="V155" s="28">
        <v>160.49</v>
      </c>
      <c r="W155" s="1"/>
      <c r="X155" s="18"/>
      <c r="Y155" s="18"/>
      <c r="Z155" s="18"/>
      <c r="AA155" s="18"/>
      <c r="AB155" s="18"/>
      <c r="AC155" s="18"/>
    </row>
    <row r="156" spans="1:29">
      <c r="A156" s="18">
        <v>155</v>
      </c>
      <c r="B156" s="18">
        <v>203841</v>
      </c>
      <c r="C156" s="18" t="s">
        <v>440</v>
      </c>
      <c r="E156" s="1">
        <v>4.4989999999999997</v>
      </c>
      <c r="F156" s="1">
        <v>5.6619999999999999</v>
      </c>
      <c r="G156" s="1">
        <v>5.6970000000000001</v>
      </c>
      <c r="H156" s="1">
        <v>3.7589999999999999</v>
      </c>
      <c r="I156" s="1">
        <v>-0.39500000000000002</v>
      </c>
      <c r="J156" s="1">
        <v>0.41399999999999998</v>
      </c>
      <c r="K156" s="1">
        <v>-1.353</v>
      </c>
      <c r="L156" s="1">
        <v>19.003</v>
      </c>
      <c r="M156" s="1">
        <v>17.312000000000001</v>
      </c>
      <c r="N156" s="1">
        <v>9.9939999999999998</v>
      </c>
      <c r="O156" s="1">
        <v>9.8000000000000004E-2</v>
      </c>
      <c r="T156" s="27"/>
      <c r="U156" s="28">
        <v>156.82</v>
      </c>
      <c r="V156" s="28">
        <v>158.74</v>
      </c>
      <c r="W156" s="1"/>
      <c r="X156" s="18"/>
      <c r="Y156" s="18"/>
      <c r="Z156" s="18"/>
      <c r="AA156" s="18"/>
      <c r="AB156" s="18"/>
      <c r="AC156" s="18"/>
    </row>
    <row r="157" spans="1:29">
      <c r="A157" s="18">
        <v>156</v>
      </c>
      <c r="B157" s="18">
        <v>200174</v>
      </c>
      <c r="C157" s="18" t="s">
        <v>437</v>
      </c>
      <c r="D157" s="18">
        <v>175798</v>
      </c>
      <c r="E157" s="33">
        <v>4.9459999999999997</v>
      </c>
      <c r="F157" s="33">
        <v>6.3920000000000003</v>
      </c>
      <c r="G157" s="1">
        <v>7.9610000000000003</v>
      </c>
      <c r="H157" s="1">
        <v>4.7629999999999999</v>
      </c>
      <c r="I157" s="1">
        <v>0.48199999999999998</v>
      </c>
      <c r="J157" s="1">
        <v>1.389</v>
      </c>
      <c r="K157" s="1">
        <v>-0.76800000000000002</v>
      </c>
      <c r="L157" s="1">
        <v>21.588999999999999</v>
      </c>
      <c r="M157" s="1">
        <v>19.812999999999999</v>
      </c>
      <c r="N157" s="1">
        <v>13.731999999999999</v>
      </c>
      <c r="O157" s="1">
        <v>-0.56999999999999995</v>
      </c>
      <c r="P157" s="18" t="s">
        <v>423</v>
      </c>
      <c r="Q157" s="29">
        <v>0.03</v>
      </c>
      <c r="R157" s="29">
        <v>-0.03</v>
      </c>
      <c r="S157" s="43">
        <v>0.05</v>
      </c>
      <c r="T157" s="36">
        <v>4.1000000000000002E-2</v>
      </c>
      <c r="U157" s="28">
        <v>163.26</v>
      </c>
      <c r="V157" s="46">
        <v>174.85</v>
      </c>
      <c r="W157" s="1"/>
      <c r="X157" s="18"/>
      <c r="Y157" s="18"/>
      <c r="Z157" s="18"/>
      <c r="AA157" s="18"/>
      <c r="AB157" s="18"/>
      <c r="AC157" s="18"/>
    </row>
    <row r="158" spans="1:29">
      <c r="A158" s="18">
        <v>157</v>
      </c>
      <c r="B158" s="18">
        <v>203883</v>
      </c>
      <c r="C158" s="18" t="s">
        <v>440</v>
      </c>
      <c r="E158" s="1">
        <v>3.911</v>
      </c>
      <c r="F158" s="1">
        <v>3.8839999999999999</v>
      </c>
      <c r="G158" s="1">
        <v>5.0659999999999998</v>
      </c>
      <c r="H158" s="1">
        <v>2.7189999999999999</v>
      </c>
      <c r="I158" s="1">
        <v>-0.35</v>
      </c>
      <c r="J158" s="1">
        <v>-4.5999999999999999E-2</v>
      </c>
      <c r="K158" s="33">
        <v>-1.6519999999999999</v>
      </c>
      <c r="L158" s="1">
        <v>20.795000000000002</v>
      </c>
      <c r="M158" s="1">
        <v>18.045000000000002</v>
      </c>
      <c r="N158" s="1">
        <v>8.7650000000000006</v>
      </c>
      <c r="O158" s="1">
        <v>9.8000000000000004E-2</v>
      </c>
      <c r="T158" s="27"/>
      <c r="U158" s="28">
        <v>160.38</v>
      </c>
      <c r="V158" s="28">
        <v>157.09</v>
      </c>
      <c r="W158" s="1"/>
      <c r="X158" s="18"/>
      <c r="Y158" s="18"/>
      <c r="Z158" s="18"/>
      <c r="AA158" s="18"/>
      <c r="AB158" s="18"/>
      <c r="AC158" s="18"/>
    </row>
    <row r="159" spans="1:29">
      <c r="A159" s="18">
        <v>158</v>
      </c>
      <c r="B159" s="18">
        <v>200292</v>
      </c>
      <c r="C159" s="18">
        <v>180261</v>
      </c>
      <c r="D159" s="18">
        <v>151660</v>
      </c>
      <c r="E159" s="1">
        <v>4.218</v>
      </c>
      <c r="F159" s="1">
        <v>4.9379999999999997</v>
      </c>
      <c r="G159" s="1">
        <v>7.8639999999999999</v>
      </c>
      <c r="H159" s="1">
        <v>5.1719999999999997</v>
      </c>
      <c r="I159" s="1">
        <v>0.28399999999999997</v>
      </c>
      <c r="J159" s="1">
        <v>0.41199999999999998</v>
      </c>
      <c r="K159" s="1">
        <v>-0.13</v>
      </c>
      <c r="L159" s="1">
        <v>24.196999999999999</v>
      </c>
      <c r="M159" s="1">
        <v>21.864000000000001</v>
      </c>
      <c r="N159" s="1">
        <v>13.231999999999999</v>
      </c>
      <c r="O159" s="1">
        <v>-0.187</v>
      </c>
      <c r="P159" s="18" t="s">
        <v>423</v>
      </c>
      <c r="Q159" s="29">
        <v>0.02</v>
      </c>
      <c r="R159" s="42">
        <v>0.12</v>
      </c>
      <c r="S159" s="29">
        <v>0</v>
      </c>
      <c r="T159" s="39">
        <v>7.9000000000000001E-2</v>
      </c>
      <c r="U159" s="28">
        <v>160.76</v>
      </c>
      <c r="V159" s="46">
        <v>171.87</v>
      </c>
      <c r="W159" s="1"/>
      <c r="X159" s="18"/>
      <c r="Y159" s="18"/>
      <c r="Z159" s="18"/>
      <c r="AA159" s="18"/>
      <c r="AB159" s="18"/>
      <c r="AC159" s="18"/>
    </row>
    <row r="160" spans="1:29">
      <c r="A160" s="18">
        <v>159</v>
      </c>
      <c r="B160" s="18">
        <v>201070</v>
      </c>
      <c r="C160" s="18">
        <v>180625</v>
      </c>
      <c r="D160" s="18">
        <v>172715</v>
      </c>
      <c r="E160" s="33">
        <v>4.8090000000000002</v>
      </c>
      <c r="F160" s="33">
        <v>6.6120000000000001</v>
      </c>
      <c r="G160" s="33">
        <v>9.1959999999999997</v>
      </c>
      <c r="H160" s="35">
        <v>9.0640000000000001</v>
      </c>
      <c r="I160" s="1">
        <v>-1.2E-2</v>
      </c>
      <c r="J160" s="1">
        <v>0.41799999999999998</v>
      </c>
      <c r="K160" s="1">
        <v>-0.40899999999999997</v>
      </c>
      <c r="L160" s="1">
        <v>16.533999999999999</v>
      </c>
      <c r="M160" s="1">
        <v>17.504000000000001</v>
      </c>
      <c r="N160" s="1">
        <v>12.659000000000001</v>
      </c>
      <c r="O160" s="1">
        <v>-0.45100000000000001</v>
      </c>
      <c r="Q160" s="29">
        <v>0.03</v>
      </c>
      <c r="R160" s="29">
        <v>0.06</v>
      </c>
      <c r="S160" s="29">
        <v>0.03</v>
      </c>
      <c r="T160" s="37">
        <v>0.108</v>
      </c>
      <c r="U160" s="28">
        <v>158.38</v>
      </c>
      <c r="V160" s="46">
        <v>174.83</v>
      </c>
      <c r="W160" s="1"/>
      <c r="X160" s="18"/>
      <c r="Y160" s="18"/>
      <c r="Z160" s="18"/>
      <c r="AA160" s="18"/>
      <c r="AB160" s="18"/>
      <c r="AC160" s="18"/>
    </row>
    <row r="161" spans="1:29">
      <c r="A161" s="18">
        <v>160</v>
      </c>
      <c r="B161" s="18">
        <v>200118</v>
      </c>
      <c r="C161" s="18" t="s">
        <v>439</v>
      </c>
      <c r="D161" s="18">
        <v>180731</v>
      </c>
      <c r="E161" s="31">
        <v>6.9909999999999997</v>
      </c>
      <c r="F161" s="31">
        <v>8.9060000000000006</v>
      </c>
      <c r="G161" s="34">
        <v>11.186999999999999</v>
      </c>
      <c r="H161" s="34">
        <v>9.8689999999999998</v>
      </c>
      <c r="I161" s="1">
        <v>0.123</v>
      </c>
      <c r="J161" s="1">
        <v>0.437</v>
      </c>
      <c r="K161" s="1">
        <v>-0.85</v>
      </c>
      <c r="L161" s="1">
        <v>22.177</v>
      </c>
      <c r="M161" s="1">
        <v>19.302</v>
      </c>
      <c r="N161" s="1">
        <v>12.936999999999999</v>
      </c>
      <c r="O161" s="1">
        <v>-0.48499999999999999</v>
      </c>
      <c r="P161" s="18" t="s">
        <v>423</v>
      </c>
      <c r="Q161" s="29">
        <v>0.01</v>
      </c>
      <c r="R161" s="29">
        <v>-0.01</v>
      </c>
      <c r="S161" s="43">
        <v>0.05</v>
      </c>
      <c r="T161" s="36">
        <v>3.6999999999999998E-2</v>
      </c>
      <c r="U161" s="28">
        <v>161.13</v>
      </c>
      <c r="V161" s="46">
        <v>170.35</v>
      </c>
      <c r="W161" s="1"/>
      <c r="X161" s="18"/>
      <c r="Y161" s="18"/>
      <c r="Z161" s="18"/>
      <c r="AA161" s="18"/>
      <c r="AB161" s="18"/>
      <c r="AC161" s="18"/>
    </row>
    <row r="162" spans="1:29">
      <c r="A162" s="18">
        <v>161</v>
      </c>
      <c r="B162" s="18">
        <v>201795</v>
      </c>
      <c r="C162" s="18">
        <v>180396</v>
      </c>
      <c r="D162" s="18">
        <v>170566</v>
      </c>
      <c r="E162" s="32">
        <v>5.8140000000000001</v>
      </c>
      <c r="F162" s="33">
        <v>6.2169999999999996</v>
      </c>
      <c r="G162" s="1">
        <v>7.508</v>
      </c>
      <c r="H162" s="1">
        <v>5.109</v>
      </c>
      <c r="I162" s="1">
        <v>0.81599999999999995</v>
      </c>
      <c r="J162" s="1">
        <v>0.29799999999999999</v>
      </c>
      <c r="K162" s="1">
        <v>-1.4750000000000001</v>
      </c>
      <c r="L162" s="1">
        <v>15.587999999999999</v>
      </c>
      <c r="M162" s="1">
        <v>10.708</v>
      </c>
      <c r="N162" s="1">
        <v>8.3620000000000001</v>
      </c>
      <c r="O162" s="1">
        <v>1.7999999999999999E-2</v>
      </c>
      <c r="P162" s="18" t="s">
        <v>423</v>
      </c>
      <c r="Q162" s="42">
        <v>0.04</v>
      </c>
      <c r="R162" s="29">
        <v>0.08</v>
      </c>
      <c r="S162" s="29">
        <v>0.02</v>
      </c>
      <c r="T162" s="36">
        <v>2.1000000000000001E-2</v>
      </c>
      <c r="U162" s="28">
        <v>151.11000000000001</v>
      </c>
      <c r="V162" s="28">
        <v>154.08000000000001</v>
      </c>
      <c r="W162" s="1"/>
      <c r="X162" s="18"/>
      <c r="Y162" s="18"/>
      <c r="Z162" s="18"/>
      <c r="AA162" s="18"/>
      <c r="AB162" s="18"/>
      <c r="AC162" s="18"/>
    </row>
    <row r="163" spans="1:29">
      <c r="A163" s="18">
        <v>162</v>
      </c>
      <c r="B163" s="18">
        <v>205681</v>
      </c>
      <c r="C163" s="18">
        <v>183354</v>
      </c>
      <c r="D163" s="18">
        <v>182279</v>
      </c>
      <c r="E163" s="31">
        <v>6.3680000000000003</v>
      </c>
      <c r="F163" s="31">
        <v>8.4629999999999992</v>
      </c>
      <c r="G163" s="33">
        <v>8.4789999999999992</v>
      </c>
      <c r="H163" s="1">
        <v>6.82</v>
      </c>
      <c r="I163" s="1">
        <v>5.0999999999999997E-2</v>
      </c>
      <c r="J163" s="1">
        <v>1.075</v>
      </c>
      <c r="K163" s="1">
        <v>-0.58399999999999996</v>
      </c>
      <c r="L163" s="1">
        <v>22.047000000000001</v>
      </c>
      <c r="M163" s="1">
        <v>17.908999999999999</v>
      </c>
      <c r="N163" s="33">
        <v>16.013999999999999</v>
      </c>
      <c r="O163" s="1">
        <v>-0.60499999999999998</v>
      </c>
      <c r="P163" s="18" t="s">
        <v>423</v>
      </c>
      <c r="Q163" s="42">
        <v>0.04</v>
      </c>
      <c r="R163" s="29">
        <v>-0.01</v>
      </c>
      <c r="S163" s="29">
        <v>0.03</v>
      </c>
      <c r="T163" s="36">
        <v>-1.4E-2</v>
      </c>
      <c r="U163" s="28">
        <v>156.03</v>
      </c>
      <c r="V163" s="28">
        <v>162.63</v>
      </c>
      <c r="W163" s="1"/>
      <c r="X163" s="18"/>
      <c r="Y163" s="18"/>
      <c r="Z163" s="18"/>
      <c r="AA163" s="18"/>
      <c r="AB163" s="18"/>
      <c r="AC163" s="18"/>
    </row>
    <row r="164" spans="1:29">
      <c r="A164" s="18">
        <v>163</v>
      </c>
      <c r="B164" s="18">
        <v>205433</v>
      </c>
      <c r="C164" s="18">
        <v>180625</v>
      </c>
      <c r="D164" s="18">
        <v>162442</v>
      </c>
      <c r="E164" s="1">
        <v>2.8159999999999998</v>
      </c>
      <c r="F164" s="1">
        <v>4.3570000000000002</v>
      </c>
      <c r="G164" s="1">
        <v>7.3029999999999999</v>
      </c>
      <c r="H164" s="1">
        <v>6.375</v>
      </c>
      <c r="I164" s="1">
        <v>1.4E-2</v>
      </c>
      <c r="J164" s="1">
        <v>0.27</v>
      </c>
      <c r="K164" s="35">
        <v>-2.2010000000000001</v>
      </c>
      <c r="L164" s="1">
        <v>12.625</v>
      </c>
      <c r="M164" s="1">
        <v>16.238</v>
      </c>
      <c r="N164" s="1">
        <v>10.536</v>
      </c>
      <c r="O164" s="1">
        <v>-0.05</v>
      </c>
      <c r="P164" s="18" t="s">
        <v>423</v>
      </c>
      <c r="Q164" s="29">
        <v>0.03</v>
      </c>
      <c r="R164" s="29">
        <v>0</v>
      </c>
      <c r="S164" s="42">
        <v>0.04</v>
      </c>
      <c r="T164" s="36">
        <v>2.7E-2</v>
      </c>
      <c r="U164" s="28">
        <v>156.6</v>
      </c>
      <c r="V164" s="28">
        <v>162.09</v>
      </c>
      <c r="W164" s="1"/>
      <c r="X164" s="18"/>
      <c r="Y164" s="18"/>
      <c r="Z164" s="18"/>
      <c r="AA164" s="18"/>
      <c r="AB164" s="18"/>
      <c r="AC164" s="18"/>
    </row>
    <row r="165" spans="1:29">
      <c r="A165" s="18">
        <v>164</v>
      </c>
      <c r="B165" s="18">
        <v>203884</v>
      </c>
      <c r="C165" s="18" t="s">
        <v>440</v>
      </c>
      <c r="E165" s="1">
        <v>3.7890000000000001</v>
      </c>
      <c r="F165" s="1">
        <v>5.3680000000000003</v>
      </c>
      <c r="G165" s="1">
        <v>6.6379999999999999</v>
      </c>
      <c r="H165" s="1">
        <v>4.7300000000000004</v>
      </c>
      <c r="I165" s="1">
        <v>0.16400000000000001</v>
      </c>
      <c r="J165" s="1">
        <v>0.18</v>
      </c>
      <c r="K165" s="1">
        <v>-0.57299999999999995</v>
      </c>
      <c r="L165" s="1">
        <v>19.957999999999998</v>
      </c>
      <c r="M165" s="1">
        <v>18.972000000000001</v>
      </c>
      <c r="N165" s="1">
        <v>9.173</v>
      </c>
      <c r="O165" s="1">
        <v>-0.308</v>
      </c>
      <c r="T165" s="27"/>
      <c r="U165" s="28">
        <v>155.41999999999999</v>
      </c>
      <c r="V165" s="28">
        <v>158.5</v>
      </c>
      <c r="W165" s="1"/>
      <c r="X165" s="18"/>
      <c r="Y165" s="18"/>
      <c r="Z165" s="18"/>
      <c r="AA165" s="18"/>
      <c r="AB165" s="18"/>
      <c r="AC165" s="18"/>
    </row>
    <row r="166" spans="1:29">
      <c r="A166" s="18">
        <v>165</v>
      </c>
      <c r="B166" s="18">
        <v>203785</v>
      </c>
      <c r="C166" s="18" t="s">
        <v>440</v>
      </c>
      <c r="E166" s="1">
        <v>3.3879999999999999</v>
      </c>
      <c r="F166" s="1">
        <v>5.3760000000000003</v>
      </c>
      <c r="G166" s="1">
        <v>6.79</v>
      </c>
      <c r="H166" s="1">
        <v>5.7169999999999996</v>
      </c>
      <c r="I166" s="1">
        <v>-0.58699999999999997</v>
      </c>
      <c r="J166" s="1">
        <v>-0.47899999999999998</v>
      </c>
      <c r="K166" s="1">
        <v>-0.93400000000000005</v>
      </c>
      <c r="L166" s="1">
        <v>16.954000000000001</v>
      </c>
      <c r="M166" s="1">
        <v>18.047999999999998</v>
      </c>
      <c r="N166" s="1">
        <v>10.298</v>
      </c>
      <c r="O166" s="1">
        <v>-0.28899999999999998</v>
      </c>
      <c r="T166" s="27"/>
      <c r="U166" s="28">
        <v>156.47</v>
      </c>
      <c r="V166" s="28">
        <v>155.46</v>
      </c>
      <c r="W166" s="1"/>
      <c r="X166" s="18"/>
      <c r="Y166" s="18"/>
      <c r="Z166" s="18"/>
      <c r="AA166" s="18"/>
      <c r="AB166" s="18"/>
      <c r="AC166" s="18"/>
    </row>
    <row r="167" spans="1:29">
      <c r="A167" s="18">
        <v>166</v>
      </c>
      <c r="B167" s="18">
        <v>204293</v>
      </c>
      <c r="C167" s="18" t="s">
        <v>440</v>
      </c>
      <c r="E167" s="1">
        <v>3.7229999999999999</v>
      </c>
      <c r="F167" s="1">
        <v>4.9340000000000002</v>
      </c>
      <c r="G167" s="1">
        <v>6.5129999999999999</v>
      </c>
      <c r="H167" s="1">
        <v>4.7210000000000001</v>
      </c>
      <c r="I167" s="1">
        <v>-0.10199999999999999</v>
      </c>
      <c r="J167" s="1">
        <v>0.46</v>
      </c>
      <c r="K167" s="1">
        <v>-1.0189999999999999</v>
      </c>
      <c r="L167" s="1">
        <v>17.701000000000001</v>
      </c>
      <c r="M167" s="1">
        <v>16.356000000000002</v>
      </c>
      <c r="N167" s="1">
        <v>9.3030000000000008</v>
      </c>
      <c r="O167" s="1">
        <v>0.25900000000000001</v>
      </c>
      <c r="T167" s="27"/>
      <c r="U167" s="28">
        <v>155.91</v>
      </c>
      <c r="V167" s="28">
        <v>158.6</v>
      </c>
      <c r="W167" s="1"/>
      <c r="X167" s="18"/>
      <c r="Y167" s="18"/>
      <c r="Z167" s="18"/>
      <c r="AA167" s="18"/>
      <c r="AB167" s="18"/>
      <c r="AC167" s="18"/>
    </row>
    <row r="168" spans="1:29">
      <c r="A168" s="18">
        <v>167</v>
      </c>
      <c r="B168" s="18">
        <v>201076</v>
      </c>
      <c r="C168" s="18">
        <v>180396</v>
      </c>
      <c r="D168" s="18">
        <v>171578</v>
      </c>
      <c r="E168" s="33">
        <v>5.274</v>
      </c>
      <c r="F168" s="1">
        <v>5.577</v>
      </c>
      <c r="G168" s="1">
        <v>7.6859999999999999</v>
      </c>
      <c r="H168" s="1">
        <v>5.6440000000000001</v>
      </c>
      <c r="I168" s="1">
        <v>0.17100000000000001</v>
      </c>
      <c r="J168" s="1">
        <v>1.054</v>
      </c>
      <c r="K168" s="35">
        <v>-2.1339999999999999</v>
      </c>
      <c r="L168" s="1">
        <v>22.347000000000001</v>
      </c>
      <c r="M168" s="1">
        <v>14.59</v>
      </c>
      <c r="N168" s="1">
        <v>10.409000000000001</v>
      </c>
      <c r="O168" s="1">
        <v>-0.55200000000000005</v>
      </c>
      <c r="P168" s="18" t="s">
        <v>424</v>
      </c>
      <c r="Q168" s="29">
        <v>0</v>
      </c>
      <c r="R168" s="29">
        <v>0</v>
      </c>
      <c r="S168" s="29">
        <v>0.02</v>
      </c>
      <c r="T168" s="36">
        <v>-8.5999999999999993E-2</v>
      </c>
      <c r="U168" s="28">
        <v>152.65</v>
      </c>
      <c r="V168" s="28">
        <v>147.47</v>
      </c>
      <c r="W168" s="1"/>
      <c r="X168" s="18"/>
      <c r="Y168" s="18"/>
      <c r="Z168" s="18"/>
      <c r="AA168" s="18"/>
      <c r="AB168" s="18"/>
      <c r="AC168" s="18"/>
    </row>
    <row r="169" spans="1:29">
      <c r="A169" s="18">
        <v>168</v>
      </c>
      <c r="B169" s="18">
        <v>200954</v>
      </c>
      <c r="C169" s="18">
        <v>180367</v>
      </c>
      <c r="D169" s="18">
        <v>153348</v>
      </c>
      <c r="E169" s="33">
        <v>4.78</v>
      </c>
      <c r="F169" s="1">
        <v>5.7140000000000004</v>
      </c>
      <c r="G169" s="33">
        <v>8.5589999999999993</v>
      </c>
      <c r="H169" s="1">
        <v>6.234</v>
      </c>
      <c r="I169" s="1">
        <v>-0.10199999999999999</v>
      </c>
      <c r="J169" s="1">
        <v>-8.0000000000000002E-3</v>
      </c>
      <c r="K169" s="1">
        <v>-1.266</v>
      </c>
      <c r="L169" s="1">
        <v>21.088999999999999</v>
      </c>
      <c r="M169" s="1">
        <v>17.870999999999999</v>
      </c>
      <c r="N169" s="1">
        <v>10.147</v>
      </c>
      <c r="O169" s="1">
        <v>0.505</v>
      </c>
      <c r="P169" s="18" t="s">
        <v>425</v>
      </c>
      <c r="Q169" s="29">
        <v>0.01</v>
      </c>
      <c r="R169" s="29">
        <v>-0.02</v>
      </c>
      <c r="S169" s="29">
        <v>0.02</v>
      </c>
      <c r="T169" s="36">
        <v>-3.9E-2</v>
      </c>
      <c r="U169" s="28">
        <v>154.68</v>
      </c>
      <c r="V169" s="28">
        <v>151.93</v>
      </c>
      <c r="W169" s="1"/>
      <c r="X169" s="18"/>
      <c r="Y169" s="18"/>
      <c r="Z169" s="18"/>
      <c r="AA169" s="18"/>
      <c r="AB169" s="18"/>
      <c r="AC169" s="18"/>
    </row>
    <row r="170" spans="1:29">
      <c r="A170" s="18">
        <v>169</v>
      </c>
      <c r="B170" s="18">
        <v>200139</v>
      </c>
      <c r="C170" s="18" t="s">
        <v>437</v>
      </c>
      <c r="D170" s="18">
        <v>134236</v>
      </c>
      <c r="E170" s="1">
        <v>3.9209999999999998</v>
      </c>
      <c r="F170" s="1">
        <v>4.4409999999999998</v>
      </c>
      <c r="G170" s="1">
        <v>5.9269999999999996</v>
      </c>
      <c r="H170" s="1">
        <v>2.1840000000000002</v>
      </c>
      <c r="I170" s="1">
        <v>0.54200000000000004</v>
      </c>
      <c r="J170" s="35">
        <v>2.3420000000000001</v>
      </c>
      <c r="K170" s="1">
        <v>-1.1000000000000001</v>
      </c>
      <c r="L170" s="1">
        <v>22.451000000000001</v>
      </c>
      <c r="M170" s="1">
        <v>17.303999999999998</v>
      </c>
      <c r="N170" s="1">
        <v>10.247999999999999</v>
      </c>
      <c r="O170" s="1">
        <v>-0.17100000000000001</v>
      </c>
      <c r="P170" s="18" t="s">
        <v>423</v>
      </c>
      <c r="Q170" s="29">
        <v>0.02</v>
      </c>
      <c r="R170" s="29">
        <v>0</v>
      </c>
      <c r="S170" s="43">
        <v>0.05</v>
      </c>
      <c r="T170" s="36">
        <v>8.0000000000000002E-3</v>
      </c>
      <c r="U170" s="28">
        <v>155.08000000000001</v>
      </c>
      <c r="V170" s="46">
        <v>166.85</v>
      </c>
      <c r="W170" s="1"/>
      <c r="X170" s="18"/>
      <c r="Y170" s="18"/>
      <c r="Z170" s="18"/>
      <c r="AA170" s="18"/>
      <c r="AB170" s="18"/>
      <c r="AC170" s="18"/>
    </row>
    <row r="171" spans="1:29">
      <c r="A171" s="18">
        <v>170</v>
      </c>
      <c r="B171" s="18">
        <v>205338</v>
      </c>
      <c r="C171" s="18">
        <v>180983</v>
      </c>
      <c r="D171" s="18">
        <v>163370</v>
      </c>
      <c r="E171" s="1">
        <v>2.7749999999999999</v>
      </c>
      <c r="F171" s="1">
        <v>4.1360000000000001</v>
      </c>
      <c r="G171" s="1">
        <v>4.7649999999999997</v>
      </c>
      <c r="H171" s="1">
        <v>2.5979999999999999</v>
      </c>
      <c r="I171" s="1">
        <v>-0.629</v>
      </c>
      <c r="J171" s="1">
        <v>-0.433</v>
      </c>
      <c r="K171" s="1">
        <v>-0.58699999999999997</v>
      </c>
      <c r="L171" s="1">
        <v>20.895</v>
      </c>
      <c r="M171" s="1">
        <v>21.631</v>
      </c>
      <c r="N171" s="1">
        <v>11.944000000000001</v>
      </c>
      <c r="O171" s="1">
        <v>0.24299999999999999</v>
      </c>
      <c r="P171" s="18" t="s">
        <v>423</v>
      </c>
      <c r="Q171" s="29">
        <v>0.02</v>
      </c>
      <c r="R171" s="29">
        <v>-0.01</v>
      </c>
      <c r="S171" s="29">
        <v>0.02</v>
      </c>
      <c r="T171" s="36">
        <v>4.4999999999999998E-2</v>
      </c>
      <c r="U171" s="28">
        <v>153.69999999999999</v>
      </c>
      <c r="V171" s="28">
        <v>156.91999999999999</v>
      </c>
      <c r="W171" s="1"/>
      <c r="X171" s="18"/>
      <c r="Y171" s="18"/>
      <c r="Z171" s="18"/>
      <c r="AA171" s="18"/>
      <c r="AB171" s="18"/>
      <c r="AC171" s="18"/>
    </row>
    <row r="172" spans="1:29">
      <c r="A172" s="18">
        <v>171</v>
      </c>
      <c r="B172" s="18">
        <v>203424</v>
      </c>
      <c r="C172" s="18">
        <v>180458</v>
      </c>
      <c r="D172" s="18">
        <v>170235</v>
      </c>
      <c r="E172" s="32">
        <v>5.7450000000000001</v>
      </c>
      <c r="F172" s="33">
        <v>6.7229999999999999</v>
      </c>
      <c r="G172" s="1">
        <v>7.375</v>
      </c>
      <c r="H172" s="1">
        <v>5.61</v>
      </c>
      <c r="I172" s="1">
        <v>0.38600000000000001</v>
      </c>
      <c r="J172" s="1">
        <v>0.77400000000000002</v>
      </c>
      <c r="K172" s="35">
        <v>-2.012</v>
      </c>
      <c r="L172" s="1">
        <v>15.836</v>
      </c>
      <c r="M172" s="1">
        <v>13.342000000000001</v>
      </c>
      <c r="N172" s="1">
        <v>8.2550000000000008</v>
      </c>
      <c r="O172" s="1">
        <v>-0.127</v>
      </c>
      <c r="P172" s="18" t="s">
        <v>423</v>
      </c>
      <c r="Q172" s="29">
        <v>0</v>
      </c>
      <c r="R172" s="29">
        <v>0.03</v>
      </c>
      <c r="S172" s="29">
        <v>0.03</v>
      </c>
      <c r="T172" s="36">
        <v>1.4E-2</v>
      </c>
      <c r="U172" s="28">
        <v>158.79</v>
      </c>
      <c r="V172" s="28">
        <v>161.36000000000001</v>
      </c>
      <c r="W172" s="1"/>
      <c r="X172" s="18"/>
      <c r="Y172" s="18"/>
      <c r="Z172" s="18"/>
      <c r="AA172" s="18"/>
      <c r="AB172" s="18"/>
      <c r="AC172" s="18"/>
    </row>
    <row r="173" spans="1:29">
      <c r="A173" s="18">
        <v>172</v>
      </c>
      <c r="B173" s="18">
        <v>201144</v>
      </c>
      <c r="C173" s="18">
        <v>181195</v>
      </c>
      <c r="D173" s="18">
        <v>140754</v>
      </c>
      <c r="E173" s="33">
        <v>4.907</v>
      </c>
      <c r="F173" s="33">
        <v>5.9539999999999997</v>
      </c>
      <c r="G173" s="1">
        <v>7.2359999999999998</v>
      </c>
      <c r="H173" s="1">
        <v>5.2169999999999996</v>
      </c>
      <c r="I173" s="1">
        <v>0.35</v>
      </c>
      <c r="J173" s="1">
        <v>-0.439</v>
      </c>
      <c r="K173" s="1">
        <v>-1.0569999999999999</v>
      </c>
      <c r="L173" s="1">
        <v>17.995999999999999</v>
      </c>
      <c r="M173" s="1">
        <v>13.362</v>
      </c>
      <c r="N173" s="1">
        <v>10.47</v>
      </c>
      <c r="O173" s="1">
        <v>-0.70799999999999996</v>
      </c>
      <c r="P173" s="18" t="s">
        <v>423</v>
      </c>
      <c r="Q173" s="29">
        <v>0.02</v>
      </c>
      <c r="R173" s="29">
        <v>-0.02</v>
      </c>
      <c r="S173" s="29">
        <v>0.02</v>
      </c>
      <c r="T173" s="36">
        <v>2.8000000000000001E-2</v>
      </c>
      <c r="U173" s="28">
        <v>152.47</v>
      </c>
      <c r="V173" s="28">
        <v>150.97999999999999</v>
      </c>
      <c r="W173" s="1"/>
      <c r="X173" s="18"/>
      <c r="Y173" s="18"/>
      <c r="Z173" s="18"/>
      <c r="AA173" s="18"/>
      <c r="AB173" s="18"/>
      <c r="AC173" s="18"/>
    </row>
    <row r="174" spans="1:29">
      <c r="A174" s="18">
        <v>173</v>
      </c>
      <c r="B174" s="18">
        <v>202894</v>
      </c>
      <c r="C174" s="18">
        <v>180083</v>
      </c>
      <c r="D174" s="18">
        <v>184741</v>
      </c>
      <c r="E174" s="33">
        <v>5.0060000000000002</v>
      </c>
      <c r="F174" s="32">
        <v>7.6420000000000003</v>
      </c>
      <c r="G174" s="33">
        <v>8.3520000000000003</v>
      </c>
      <c r="H174" s="1">
        <v>6.6020000000000003</v>
      </c>
      <c r="I174" s="1">
        <v>0.5</v>
      </c>
      <c r="J174" s="33">
        <v>1.5469999999999999</v>
      </c>
      <c r="K174" s="1">
        <v>-8.5999999999999993E-2</v>
      </c>
      <c r="L174" s="1">
        <v>15.954000000000001</v>
      </c>
      <c r="M174" s="1">
        <v>14.894</v>
      </c>
      <c r="N174" s="1">
        <v>11.776999999999999</v>
      </c>
      <c r="O174" s="1">
        <v>-0.69299999999999995</v>
      </c>
      <c r="P174" s="18" t="s">
        <v>423</v>
      </c>
      <c r="Q174" s="41">
        <v>0.05</v>
      </c>
      <c r="R174" s="29">
        <v>0.04</v>
      </c>
      <c r="S174" s="29">
        <v>0.03</v>
      </c>
      <c r="T174" s="39">
        <v>7.0999999999999994E-2</v>
      </c>
      <c r="U174" s="28">
        <v>154.02000000000001</v>
      </c>
      <c r="V174" s="46">
        <v>172.74</v>
      </c>
      <c r="W174" s="1"/>
      <c r="X174" s="18"/>
      <c r="Y174" s="18"/>
      <c r="Z174" s="18"/>
      <c r="AA174" s="18"/>
      <c r="AB174" s="18"/>
      <c r="AC174" s="18"/>
    </row>
    <row r="175" spans="1:29">
      <c r="A175" s="18">
        <v>174</v>
      </c>
      <c r="B175" s="18">
        <v>205396</v>
      </c>
      <c r="C175" s="18">
        <v>171646</v>
      </c>
      <c r="D175" s="18">
        <v>151688</v>
      </c>
      <c r="E175" s="1">
        <v>4.125</v>
      </c>
      <c r="F175" s="1">
        <v>4.82</v>
      </c>
      <c r="G175" s="1">
        <v>5.5810000000000004</v>
      </c>
      <c r="H175" s="1">
        <v>2.95</v>
      </c>
      <c r="I175" s="1">
        <v>-0.314</v>
      </c>
      <c r="J175" s="1">
        <v>-0.38600000000000001</v>
      </c>
      <c r="K175" s="1">
        <v>-0.53800000000000003</v>
      </c>
      <c r="L175" s="1">
        <v>20.204999999999998</v>
      </c>
      <c r="M175" s="1">
        <v>18.440000000000001</v>
      </c>
      <c r="N175" s="1">
        <v>7.94</v>
      </c>
      <c r="O175" s="1">
        <v>7.0000000000000007E-2</v>
      </c>
      <c r="P175" s="18" t="s">
        <v>423</v>
      </c>
      <c r="Q175" s="29">
        <v>0.01</v>
      </c>
      <c r="R175" s="29">
        <v>0.04</v>
      </c>
      <c r="S175" s="42">
        <v>0.04</v>
      </c>
      <c r="T175" s="36">
        <v>2.7E-2</v>
      </c>
      <c r="U175" s="28">
        <v>153.68</v>
      </c>
      <c r="V175" s="28">
        <v>151.19</v>
      </c>
      <c r="W175" s="1"/>
      <c r="X175" s="18"/>
      <c r="Y175" s="18"/>
      <c r="Z175" s="18"/>
      <c r="AA175" s="18"/>
      <c r="AB175" s="18"/>
      <c r="AC175" s="18"/>
    </row>
    <row r="176" spans="1:29">
      <c r="A176" s="18">
        <v>175</v>
      </c>
      <c r="B176" s="18">
        <v>205437</v>
      </c>
      <c r="C176" s="18">
        <v>180823</v>
      </c>
      <c r="D176" s="18">
        <v>181199</v>
      </c>
      <c r="E176" s="1">
        <v>2.9820000000000002</v>
      </c>
      <c r="F176" s="1">
        <v>4.0339999999999998</v>
      </c>
      <c r="G176" s="1">
        <v>6.48</v>
      </c>
      <c r="H176" s="1">
        <v>4.9089999999999998</v>
      </c>
      <c r="I176" s="1">
        <v>0.624</v>
      </c>
      <c r="J176" s="1">
        <v>-4.5999999999999999E-2</v>
      </c>
      <c r="K176" s="34">
        <v>-2.411</v>
      </c>
      <c r="L176" s="1">
        <v>14.493</v>
      </c>
      <c r="M176" s="1">
        <v>14.036</v>
      </c>
      <c r="N176" s="1">
        <v>5.7539999999999996</v>
      </c>
      <c r="O176" s="1">
        <v>0.52400000000000002</v>
      </c>
      <c r="P176" s="18" t="s">
        <v>423</v>
      </c>
      <c r="Q176" s="42">
        <v>0.04</v>
      </c>
      <c r="R176" s="29">
        <v>0</v>
      </c>
      <c r="S176" s="29">
        <v>0.02</v>
      </c>
      <c r="T176" s="36">
        <v>-8.9999999999999993E-3</v>
      </c>
      <c r="U176" s="28">
        <v>156.52000000000001</v>
      </c>
      <c r="V176" s="28">
        <v>152.16</v>
      </c>
      <c r="W176" s="1"/>
      <c r="X176" s="18"/>
      <c r="Y176" s="18"/>
      <c r="Z176" s="18"/>
      <c r="AA176" s="18"/>
      <c r="AB176" s="18"/>
      <c r="AC176" s="18"/>
    </row>
    <row r="177" spans="1:29">
      <c r="A177" s="18">
        <v>176</v>
      </c>
      <c r="B177" s="18">
        <v>200183</v>
      </c>
      <c r="C177" s="18" t="s">
        <v>437</v>
      </c>
      <c r="D177" s="18">
        <v>156676</v>
      </c>
      <c r="E177" s="1">
        <v>2.6869999999999998</v>
      </c>
      <c r="F177" s="1">
        <v>4.093</v>
      </c>
      <c r="G177" s="1">
        <v>5.9420000000000002</v>
      </c>
      <c r="H177" s="1">
        <v>3.3679999999999999</v>
      </c>
      <c r="I177" s="1">
        <v>-0.23699999999999999</v>
      </c>
      <c r="J177" s="1">
        <v>-5.8999999999999997E-2</v>
      </c>
      <c r="K177" s="1">
        <v>-1.429</v>
      </c>
      <c r="L177" s="1">
        <v>22.79</v>
      </c>
      <c r="M177" s="33">
        <v>23.702000000000002</v>
      </c>
      <c r="N177" s="1">
        <v>9.9629999999999992</v>
      </c>
      <c r="O177" s="1">
        <v>-0.48599999999999999</v>
      </c>
      <c r="P177" s="18" t="s">
        <v>423</v>
      </c>
      <c r="Q177" s="29">
        <v>0.01</v>
      </c>
      <c r="R177" s="29">
        <v>-0.02</v>
      </c>
      <c r="S177" s="29">
        <v>0.02</v>
      </c>
      <c r="T177" s="36">
        <v>-3.9E-2</v>
      </c>
      <c r="U177" s="28">
        <v>157.05000000000001</v>
      </c>
      <c r="V177" s="28">
        <v>152.26</v>
      </c>
      <c r="W177" s="1"/>
      <c r="X177" s="18"/>
      <c r="Y177" s="18"/>
      <c r="Z177" s="18"/>
      <c r="AA177" s="18"/>
      <c r="AB177" s="18"/>
      <c r="AC177" s="18"/>
    </row>
    <row r="178" spans="1:29">
      <c r="A178" s="18">
        <v>177</v>
      </c>
      <c r="B178" s="18">
        <v>204648</v>
      </c>
      <c r="C178" s="18" t="s">
        <v>440</v>
      </c>
      <c r="E178" s="1">
        <v>4.1509999999999998</v>
      </c>
      <c r="F178" s="1">
        <v>5.4580000000000002</v>
      </c>
      <c r="G178" s="1">
        <v>6.7679999999999998</v>
      </c>
      <c r="H178" s="1">
        <v>4.5179999999999998</v>
      </c>
      <c r="I178" s="1">
        <v>0.218</v>
      </c>
      <c r="J178" s="1">
        <v>0.432</v>
      </c>
      <c r="K178" s="1">
        <v>-0.753</v>
      </c>
      <c r="L178" s="1">
        <v>21.04</v>
      </c>
      <c r="M178" s="1">
        <v>19.913</v>
      </c>
      <c r="N178" s="33">
        <v>14.395</v>
      </c>
      <c r="O178" s="1">
        <v>-0.33500000000000002</v>
      </c>
      <c r="T178" s="27"/>
      <c r="U178" s="28">
        <v>156.25</v>
      </c>
      <c r="V178" s="28">
        <v>161.01</v>
      </c>
      <c r="W178" s="1"/>
      <c r="X178" s="18"/>
      <c r="Y178" s="18"/>
      <c r="Z178" s="18"/>
      <c r="AA178" s="18"/>
      <c r="AB178" s="18"/>
      <c r="AC178" s="18"/>
    </row>
    <row r="179" spans="1:29">
      <c r="A179" s="18">
        <v>178</v>
      </c>
      <c r="B179" s="18">
        <v>200397</v>
      </c>
      <c r="C179" s="18">
        <v>180458</v>
      </c>
      <c r="D179" s="18">
        <v>145791</v>
      </c>
      <c r="E179" s="1">
        <v>3.64</v>
      </c>
      <c r="F179" s="1">
        <v>4.6589999999999998</v>
      </c>
      <c r="G179" s="1">
        <v>6.67</v>
      </c>
      <c r="H179" s="1">
        <v>5.6070000000000002</v>
      </c>
      <c r="I179" s="1">
        <v>0.20399999999999999</v>
      </c>
      <c r="J179" s="1">
        <v>0.73399999999999999</v>
      </c>
      <c r="K179" s="35">
        <v>-2.1640000000000001</v>
      </c>
      <c r="L179" s="1">
        <v>13.545</v>
      </c>
      <c r="M179" s="1">
        <v>11.923</v>
      </c>
      <c r="N179" s="1">
        <v>3.9079999999999999</v>
      </c>
      <c r="O179" s="1">
        <v>-0.16500000000000001</v>
      </c>
      <c r="P179" s="18" t="s">
        <v>423</v>
      </c>
      <c r="Q179" s="42">
        <v>0.04</v>
      </c>
      <c r="R179" s="29">
        <v>0.02</v>
      </c>
      <c r="S179" s="40">
        <v>0.06</v>
      </c>
      <c r="T179" s="36">
        <v>3.4000000000000002E-2</v>
      </c>
      <c r="U179" s="28">
        <v>155.57</v>
      </c>
      <c r="V179" s="28">
        <v>161.19999999999999</v>
      </c>
      <c r="W179" s="1"/>
      <c r="X179" s="18"/>
      <c r="Y179" s="18"/>
      <c r="Z179" s="18"/>
      <c r="AA179" s="18"/>
      <c r="AB179" s="18"/>
      <c r="AC179" s="18"/>
    </row>
    <row r="180" spans="1:29">
      <c r="A180" s="18">
        <v>179</v>
      </c>
      <c r="B180" s="18">
        <v>202342</v>
      </c>
      <c r="C180" s="18">
        <v>180121</v>
      </c>
      <c r="D180" s="18">
        <v>150174</v>
      </c>
      <c r="E180" s="31">
        <v>6.3280000000000003</v>
      </c>
      <c r="F180" s="31">
        <v>8.6519999999999992</v>
      </c>
      <c r="G180" s="35">
        <v>9.8379999999999992</v>
      </c>
      <c r="H180" s="35">
        <v>9.1349999999999998</v>
      </c>
      <c r="I180" s="1">
        <v>0.42</v>
      </c>
      <c r="J180" s="1">
        <v>-0.128</v>
      </c>
      <c r="K180" s="1">
        <v>-0.128</v>
      </c>
      <c r="L180" s="33">
        <v>27.780999999999999</v>
      </c>
      <c r="M180" s="33">
        <v>24.972000000000001</v>
      </c>
      <c r="N180" s="33">
        <v>14.84</v>
      </c>
      <c r="O180" s="1">
        <v>-0.151</v>
      </c>
      <c r="P180" s="18" t="s">
        <v>424</v>
      </c>
      <c r="Q180" s="29">
        <v>0.01</v>
      </c>
      <c r="R180" s="29">
        <v>7.0000000000000007E-2</v>
      </c>
      <c r="S180" s="29">
        <v>0.02</v>
      </c>
      <c r="T180" s="36">
        <v>-4.5999999999999999E-2</v>
      </c>
      <c r="U180" s="28">
        <v>159.83000000000001</v>
      </c>
      <c r="V180" s="28">
        <v>156.18</v>
      </c>
      <c r="W180" s="1"/>
      <c r="X180" s="18"/>
      <c r="Y180" s="18"/>
      <c r="Z180" s="18"/>
      <c r="AA180" s="18"/>
      <c r="AB180" s="18"/>
      <c r="AC180" s="18"/>
    </row>
    <row r="181" spans="1:29">
      <c r="A181" s="18">
        <v>180</v>
      </c>
      <c r="B181" s="18">
        <v>204454</v>
      </c>
      <c r="C181" s="18" t="s">
        <v>440</v>
      </c>
      <c r="E181" s="1">
        <v>3.5030000000000001</v>
      </c>
      <c r="F181" s="1">
        <v>5.327</v>
      </c>
      <c r="G181" s="1">
        <v>6.8460000000000001</v>
      </c>
      <c r="H181" s="1">
        <v>4.92</v>
      </c>
      <c r="I181" s="1">
        <v>-0.20599999999999999</v>
      </c>
      <c r="J181" s="1">
        <v>0.18</v>
      </c>
      <c r="K181" s="1">
        <v>-1.1819999999999999</v>
      </c>
      <c r="L181" s="1">
        <v>16.992000000000001</v>
      </c>
      <c r="M181" s="1">
        <v>16.593</v>
      </c>
      <c r="N181" s="1">
        <v>11.053000000000001</v>
      </c>
      <c r="O181" s="1">
        <v>-0.33500000000000002</v>
      </c>
      <c r="T181" s="27"/>
      <c r="U181" s="28">
        <v>155.88</v>
      </c>
      <c r="V181" s="28">
        <v>158.21</v>
      </c>
      <c r="W181" s="1"/>
      <c r="X181" s="18"/>
      <c r="Y181" s="18"/>
      <c r="Z181" s="18"/>
      <c r="AA181" s="18"/>
      <c r="AB181" s="18"/>
      <c r="AC181" s="18"/>
    </row>
    <row r="182" spans="1:29">
      <c r="A182" s="18">
        <v>181</v>
      </c>
      <c r="B182" s="18">
        <v>203798</v>
      </c>
      <c r="C182" s="18" t="s">
        <v>440</v>
      </c>
      <c r="E182" s="1">
        <v>3.7229999999999999</v>
      </c>
      <c r="F182" s="1">
        <v>5.2889999999999997</v>
      </c>
      <c r="G182" s="1">
        <v>6.98</v>
      </c>
      <c r="H182" s="1">
        <v>5.0599999999999996</v>
      </c>
      <c r="I182" s="1">
        <v>3.0000000000000001E-3</v>
      </c>
      <c r="J182" s="1">
        <v>0.22500000000000001</v>
      </c>
      <c r="K182" s="1">
        <v>-0.40500000000000003</v>
      </c>
      <c r="L182" s="1">
        <v>18.016999999999999</v>
      </c>
      <c r="M182" s="1">
        <v>17.870999999999999</v>
      </c>
      <c r="N182" s="1">
        <v>13.026999999999999</v>
      </c>
      <c r="O182" s="1">
        <v>-6.8000000000000005E-2</v>
      </c>
      <c r="T182" s="27"/>
      <c r="U182" s="28">
        <v>153.43</v>
      </c>
      <c r="V182" s="28">
        <v>157.11000000000001</v>
      </c>
      <c r="W182" s="1"/>
      <c r="X182" s="18"/>
      <c r="Y182" s="18"/>
      <c r="Z182" s="18"/>
      <c r="AA182" s="18"/>
      <c r="AB182" s="18"/>
      <c r="AC182" s="18"/>
    </row>
    <row r="183" spans="1:29">
      <c r="A183" s="18">
        <v>182</v>
      </c>
      <c r="B183" s="18">
        <v>202389</v>
      </c>
      <c r="C183" s="18">
        <v>180467</v>
      </c>
      <c r="D183" s="18">
        <v>152173</v>
      </c>
      <c r="E183" s="33">
        <v>4.7569999999999997</v>
      </c>
      <c r="F183" s="33">
        <v>5.9340000000000002</v>
      </c>
      <c r="G183" s="1">
        <v>7.73</v>
      </c>
      <c r="H183" s="1">
        <v>6.4669999999999996</v>
      </c>
      <c r="I183" s="1">
        <v>0.48899999999999999</v>
      </c>
      <c r="J183" s="1">
        <v>0.67100000000000004</v>
      </c>
      <c r="K183" s="1">
        <v>-1.2509999999999999</v>
      </c>
      <c r="L183" s="1">
        <v>18.684000000000001</v>
      </c>
      <c r="M183" s="1">
        <v>18.983000000000001</v>
      </c>
      <c r="N183" s="1">
        <v>6.2050000000000001</v>
      </c>
      <c r="O183" s="1">
        <v>-0.38200000000000001</v>
      </c>
      <c r="P183" s="18" t="s">
        <v>424</v>
      </c>
      <c r="Q183" s="29">
        <v>0.01</v>
      </c>
      <c r="R183" s="29">
        <v>-0.04</v>
      </c>
      <c r="S183" s="40">
        <v>7.0000000000000007E-2</v>
      </c>
      <c r="T183" s="36">
        <v>-2.9000000000000001E-2</v>
      </c>
      <c r="U183" s="28">
        <v>154.68</v>
      </c>
      <c r="V183" s="28">
        <v>155.94999999999999</v>
      </c>
      <c r="W183" s="1"/>
      <c r="X183" s="18"/>
      <c r="Y183" s="18"/>
      <c r="Z183" s="18"/>
      <c r="AA183" s="18"/>
      <c r="AB183" s="18"/>
      <c r="AC183" s="18"/>
    </row>
    <row r="184" spans="1:29">
      <c r="A184" s="18">
        <v>183</v>
      </c>
      <c r="B184" s="18">
        <v>205474</v>
      </c>
      <c r="C184" s="18">
        <v>180467</v>
      </c>
      <c r="D184" s="18">
        <v>160133</v>
      </c>
      <c r="E184" s="31">
        <v>6.3129999999999997</v>
      </c>
      <c r="F184" s="32">
        <v>7.2030000000000003</v>
      </c>
      <c r="G184" s="33">
        <v>8.4559999999999995</v>
      </c>
      <c r="H184" s="33">
        <v>8.3049999999999997</v>
      </c>
      <c r="I184" s="1">
        <v>0.375</v>
      </c>
      <c r="J184" s="1">
        <v>0.25900000000000001</v>
      </c>
      <c r="K184" s="1">
        <v>-1.1539999999999999</v>
      </c>
      <c r="L184" s="1">
        <v>18.038</v>
      </c>
      <c r="M184" s="1">
        <v>17.913</v>
      </c>
      <c r="N184" s="1">
        <v>5.7469999999999999</v>
      </c>
      <c r="O184" s="1">
        <v>-0.30299999999999999</v>
      </c>
      <c r="P184" s="18" t="s">
        <v>423</v>
      </c>
      <c r="Q184" s="41">
        <v>0.05</v>
      </c>
      <c r="R184" s="29">
        <v>0</v>
      </c>
      <c r="S184" s="42">
        <v>0.04</v>
      </c>
      <c r="T184" s="36">
        <v>-3.2000000000000001E-2</v>
      </c>
      <c r="U184" s="28">
        <v>154.37</v>
      </c>
      <c r="V184" s="28">
        <v>153.85</v>
      </c>
      <c r="W184" s="1"/>
      <c r="X184" s="18"/>
      <c r="Y184" s="18"/>
      <c r="Z184" s="18"/>
      <c r="AA184" s="18"/>
      <c r="AB184" s="18"/>
      <c r="AC184" s="18"/>
    </row>
    <row r="185" spans="1:29">
      <c r="A185" s="18">
        <v>184</v>
      </c>
      <c r="B185" s="18">
        <v>204487</v>
      </c>
      <c r="C185" s="18" t="s">
        <v>440</v>
      </c>
      <c r="E185" s="1">
        <v>2.6779999999999999</v>
      </c>
      <c r="F185" s="1">
        <v>3.9430000000000001</v>
      </c>
      <c r="G185" s="1">
        <v>4.4550000000000001</v>
      </c>
      <c r="H185" s="1">
        <v>2.3090000000000002</v>
      </c>
      <c r="I185" s="1">
        <v>-0.53700000000000003</v>
      </c>
      <c r="J185" s="1">
        <v>-0.58699999999999997</v>
      </c>
      <c r="K185" s="1">
        <v>-0.35799999999999998</v>
      </c>
      <c r="L185" s="1">
        <v>22.077000000000002</v>
      </c>
      <c r="M185" s="1">
        <v>22.891999999999999</v>
      </c>
      <c r="N185" s="1">
        <v>10.210000000000001</v>
      </c>
      <c r="O185" s="1">
        <v>-0.14599999999999999</v>
      </c>
      <c r="T185" s="27"/>
      <c r="U185" s="28">
        <v>152.36000000000001</v>
      </c>
      <c r="V185" s="28">
        <v>148.58000000000001</v>
      </c>
      <c r="W185" s="1"/>
      <c r="X185" s="18"/>
      <c r="Y185" s="18"/>
      <c r="Z185" s="18"/>
      <c r="AA185" s="18"/>
      <c r="AB185" s="18"/>
      <c r="AC185" s="18"/>
    </row>
    <row r="186" spans="1:29">
      <c r="A186" s="18">
        <v>185</v>
      </c>
      <c r="B186" s="18">
        <v>201215</v>
      </c>
      <c r="C186" s="18">
        <v>180292</v>
      </c>
      <c r="D186" s="18">
        <v>131541</v>
      </c>
      <c r="E186" s="33">
        <v>5.0270000000000001</v>
      </c>
      <c r="F186" s="32">
        <v>7.2210000000000001</v>
      </c>
      <c r="G186" s="1">
        <v>7.3719999999999999</v>
      </c>
      <c r="H186" s="1">
        <v>5.3090000000000002</v>
      </c>
      <c r="I186" s="1">
        <v>-0.129</v>
      </c>
      <c r="J186" s="1">
        <v>0.55000000000000004</v>
      </c>
      <c r="K186" s="1">
        <v>-1.026</v>
      </c>
      <c r="L186" s="1">
        <v>17.587</v>
      </c>
      <c r="M186" s="1">
        <v>13.003</v>
      </c>
      <c r="N186" s="1">
        <v>7.5279999999999996</v>
      </c>
      <c r="O186" s="1">
        <v>-0.40899999999999997</v>
      </c>
      <c r="P186" s="18" t="s">
        <v>423</v>
      </c>
      <c r="Q186" s="41">
        <v>0.05</v>
      </c>
      <c r="R186" s="29">
        <v>0.1</v>
      </c>
      <c r="S186" s="29">
        <v>0.03</v>
      </c>
      <c r="T186" s="39">
        <v>5.8999999999999997E-2</v>
      </c>
      <c r="U186" s="28">
        <v>151.75</v>
      </c>
      <c r="V186" s="28">
        <v>160.53</v>
      </c>
      <c r="W186" s="1"/>
      <c r="X186" s="18"/>
      <c r="Y186" s="18"/>
      <c r="Z186" s="18"/>
      <c r="AA186" s="18"/>
      <c r="AB186" s="18"/>
      <c r="AC186" s="18"/>
    </row>
    <row r="187" spans="1:29">
      <c r="A187" s="18">
        <v>186</v>
      </c>
      <c r="B187" s="18">
        <v>202129</v>
      </c>
      <c r="C187" s="18">
        <v>171737</v>
      </c>
      <c r="D187" s="18">
        <v>184463</v>
      </c>
      <c r="E187" s="33">
        <v>5.44</v>
      </c>
      <c r="F187" s="33">
        <v>6.2430000000000003</v>
      </c>
      <c r="G187" s="1">
        <v>6.2939999999999996</v>
      </c>
      <c r="H187" s="1">
        <v>5.0759999999999996</v>
      </c>
      <c r="I187" s="1">
        <v>-0.16400000000000001</v>
      </c>
      <c r="J187" s="1">
        <v>0.96699999999999997</v>
      </c>
      <c r="K187" s="1">
        <v>-0.58699999999999997</v>
      </c>
      <c r="L187" s="1">
        <v>18.54</v>
      </c>
      <c r="M187" s="1">
        <v>19.417000000000002</v>
      </c>
      <c r="N187" s="1">
        <v>8.2370000000000001</v>
      </c>
      <c r="O187" s="1">
        <v>-5.3999999999999999E-2</v>
      </c>
      <c r="P187" s="18" t="s">
        <v>423</v>
      </c>
      <c r="Q187" s="29">
        <v>0.02</v>
      </c>
      <c r="R187" s="29">
        <v>0.02</v>
      </c>
      <c r="S187" s="29">
        <v>0.01</v>
      </c>
      <c r="T187" s="36">
        <v>-7.0000000000000001E-3</v>
      </c>
      <c r="U187" s="28">
        <v>152.87</v>
      </c>
      <c r="V187" s="28">
        <v>158.1</v>
      </c>
      <c r="W187" s="1"/>
      <c r="X187" s="18"/>
      <c r="Y187" s="18"/>
      <c r="Z187" s="18"/>
      <c r="AA187" s="18"/>
      <c r="AB187" s="18"/>
      <c r="AC187" s="18"/>
    </row>
    <row r="188" spans="1:29">
      <c r="A188" s="18">
        <v>187</v>
      </c>
      <c r="B188" s="18">
        <v>202132</v>
      </c>
      <c r="C188" s="18">
        <v>180083</v>
      </c>
      <c r="D188" s="18">
        <v>185225</v>
      </c>
      <c r="E188" s="1">
        <v>3.4079999999999999</v>
      </c>
      <c r="F188" s="1">
        <v>4.26</v>
      </c>
      <c r="G188" s="1">
        <v>4.67</v>
      </c>
      <c r="H188" s="1">
        <v>3.5390000000000001</v>
      </c>
      <c r="I188" s="1">
        <v>0.23899999999999999</v>
      </c>
      <c r="J188" s="1">
        <v>0.66700000000000004</v>
      </c>
      <c r="K188" s="1">
        <v>-1.4650000000000001</v>
      </c>
      <c r="L188" s="1">
        <v>14.977</v>
      </c>
      <c r="M188" s="1">
        <v>14.401999999999999</v>
      </c>
      <c r="N188" s="1">
        <v>10.683999999999999</v>
      </c>
      <c r="O188" s="1">
        <v>-0.37</v>
      </c>
      <c r="P188" s="18" t="s">
        <v>423</v>
      </c>
      <c r="Q188" s="29">
        <v>0.03</v>
      </c>
      <c r="R188" s="29">
        <v>0</v>
      </c>
      <c r="S188" s="43">
        <v>0.05</v>
      </c>
      <c r="T188" s="36">
        <v>0.02</v>
      </c>
      <c r="U188" s="28">
        <v>150.61000000000001</v>
      </c>
      <c r="V188" s="28">
        <v>156.04</v>
      </c>
      <c r="W188" s="1"/>
      <c r="X188" s="18"/>
      <c r="Y188" s="18"/>
      <c r="Z188" s="18"/>
      <c r="AA188" s="18"/>
      <c r="AB188" s="18"/>
      <c r="AC188" s="18"/>
    </row>
    <row r="189" spans="1:29">
      <c r="A189" s="18">
        <v>188</v>
      </c>
      <c r="B189" s="18">
        <v>201115</v>
      </c>
      <c r="C189" s="18">
        <v>170364</v>
      </c>
      <c r="D189" s="18">
        <v>172078</v>
      </c>
      <c r="E189" s="1">
        <v>4.3940000000000001</v>
      </c>
      <c r="F189" s="33">
        <v>6.4349999999999996</v>
      </c>
      <c r="G189" s="33">
        <v>8.2789999999999999</v>
      </c>
      <c r="H189" s="1">
        <v>7.2430000000000003</v>
      </c>
      <c r="I189" s="1">
        <v>-0.70799999999999996</v>
      </c>
      <c r="J189" s="1">
        <v>-0.32600000000000001</v>
      </c>
      <c r="K189" s="33">
        <v>-1.5720000000000001</v>
      </c>
      <c r="L189" s="1">
        <v>16.388000000000002</v>
      </c>
      <c r="M189" s="1">
        <v>16.806000000000001</v>
      </c>
      <c r="N189" s="1">
        <v>9.407</v>
      </c>
      <c r="O189" s="1">
        <v>0.15</v>
      </c>
      <c r="P189" s="18" t="s">
        <v>423</v>
      </c>
      <c r="Q189" s="29">
        <v>0</v>
      </c>
      <c r="R189" s="29">
        <v>-0.04</v>
      </c>
      <c r="S189" s="42">
        <v>0.04</v>
      </c>
      <c r="T189" s="36">
        <v>-1.7000000000000001E-2</v>
      </c>
      <c r="U189" s="28">
        <v>151.52000000000001</v>
      </c>
      <c r="V189" s="28">
        <v>149.13999999999999</v>
      </c>
      <c r="W189" s="1"/>
      <c r="X189" s="18"/>
      <c r="Y189" s="18"/>
      <c r="Z189" s="18"/>
      <c r="AA189" s="18"/>
      <c r="AB189" s="18"/>
      <c r="AC189" s="18"/>
    </row>
    <row r="190" spans="1:29">
      <c r="A190" s="18">
        <v>189</v>
      </c>
      <c r="B190" s="18">
        <v>202686</v>
      </c>
      <c r="C190" s="18">
        <v>171737</v>
      </c>
      <c r="D190" s="18">
        <v>182455</v>
      </c>
      <c r="E190" s="33">
        <v>5.5389999999999997</v>
      </c>
      <c r="F190" s="33">
        <v>6.4939999999999998</v>
      </c>
      <c r="G190" s="1">
        <v>7.44</v>
      </c>
      <c r="H190" s="1">
        <v>5.5190000000000001</v>
      </c>
      <c r="I190" s="1">
        <v>0.11700000000000001</v>
      </c>
      <c r="J190" s="1">
        <v>0.72199999999999998</v>
      </c>
      <c r="K190" s="1">
        <v>-0.377</v>
      </c>
      <c r="L190" s="1">
        <v>20.152000000000001</v>
      </c>
      <c r="M190" s="1">
        <v>19.321999999999999</v>
      </c>
      <c r="N190" s="1">
        <v>9.9369999999999994</v>
      </c>
      <c r="O190" s="1">
        <v>-0.38200000000000001</v>
      </c>
      <c r="P190" s="18" t="s">
        <v>425</v>
      </c>
      <c r="Q190" s="29">
        <v>0</v>
      </c>
      <c r="R190" s="29">
        <v>0.03</v>
      </c>
      <c r="S190" s="29">
        <v>0</v>
      </c>
      <c r="T190" s="36">
        <v>-2.3E-2</v>
      </c>
      <c r="U190" s="28">
        <v>151.38</v>
      </c>
      <c r="V190" s="28">
        <v>154.9</v>
      </c>
      <c r="W190" s="1"/>
      <c r="X190" s="18"/>
      <c r="Y190" s="18"/>
      <c r="Z190" s="18"/>
      <c r="AA190" s="18"/>
      <c r="AB190" s="18"/>
      <c r="AC190" s="18"/>
    </row>
    <row r="191" spans="1:29">
      <c r="A191" s="18">
        <v>190</v>
      </c>
      <c r="B191" s="18">
        <v>204523</v>
      </c>
      <c r="C191" s="18" t="s">
        <v>440</v>
      </c>
      <c r="E191" s="1">
        <v>4.2430000000000003</v>
      </c>
      <c r="F191" s="1">
        <v>5.3869999999999996</v>
      </c>
      <c r="G191" s="1">
        <v>4.9889999999999999</v>
      </c>
      <c r="H191" s="1">
        <v>3.1309999999999998</v>
      </c>
      <c r="I191" s="1">
        <v>-4.2000000000000003E-2</v>
      </c>
      <c r="J191" s="1">
        <v>0.68</v>
      </c>
      <c r="K191" s="1">
        <v>-6.0999999999999999E-2</v>
      </c>
      <c r="L191" s="1">
        <v>24.713999999999999</v>
      </c>
      <c r="M191" s="33">
        <v>23.794</v>
      </c>
      <c r="N191" s="1">
        <v>12.875999999999999</v>
      </c>
      <c r="O191" s="1">
        <v>-0.33500000000000002</v>
      </c>
      <c r="T191" s="27"/>
      <c r="U191" s="28">
        <v>153.80000000000001</v>
      </c>
      <c r="V191" s="28">
        <v>159.59</v>
      </c>
      <c r="W191" s="1"/>
      <c r="X191" s="18"/>
      <c r="Y191" s="18"/>
      <c r="Z191" s="18"/>
      <c r="AA191" s="18"/>
      <c r="AB191" s="18"/>
      <c r="AC191" s="18"/>
    </row>
    <row r="192" spans="1:29">
      <c r="A192" s="18">
        <v>191</v>
      </c>
      <c r="B192" s="18">
        <v>200734</v>
      </c>
      <c r="C192" s="18">
        <v>180076</v>
      </c>
      <c r="D192" s="18">
        <v>180763</v>
      </c>
      <c r="E192" s="33">
        <v>4.9509999999999996</v>
      </c>
      <c r="F192" s="1">
        <v>5.3209999999999997</v>
      </c>
      <c r="G192" s="1">
        <v>7.077</v>
      </c>
      <c r="H192" s="1">
        <v>5.585</v>
      </c>
      <c r="I192" s="1">
        <v>0.25800000000000001</v>
      </c>
      <c r="J192" s="1">
        <v>0.35799999999999998</v>
      </c>
      <c r="K192" s="1">
        <v>-0.45600000000000002</v>
      </c>
      <c r="L192" s="1">
        <v>21.927</v>
      </c>
      <c r="M192" s="1">
        <v>14.417999999999999</v>
      </c>
      <c r="N192" s="33">
        <v>14.289</v>
      </c>
      <c r="O192" s="1">
        <v>-0.54</v>
      </c>
      <c r="P192" s="18" t="s">
        <v>424</v>
      </c>
      <c r="Q192" s="29">
        <v>0.03</v>
      </c>
      <c r="R192" s="29">
        <v>7.0000000000000007E-2</v>
      </c>
      <c r="S192" s="42">
        <v>0.04</v>
      </c>
      <c r="T192" s="36">
        <v>4.2999999999999997E-2</v>
      </c>
      <c r="U192" s="28">
        <v>154.94</v>
      </c>
      <c r="V192" s="28">
        <v>159.13999999999999</v>
      </c>
      <c r="W192" s="1"/>
      <c r="X192" s="18"/>
      <c r="Y192" s="18"/>
      <c r="Z192" s="18"/>
      <c r="AA192" s="18"/>
      <c r="AB192" s="18"/>
      <c r="AC192" s="18"/>
    </row>
    <row r="193" spans="1:29">
      <c r="A193" s="18">
        <v>192</v>
      </c>
      <c r="B193" s="18">
        <v>204952</v>
      </c>
      <c r="C193" s="18">
        <v>170778</v>
      </c>
      <c r="D193" s="18">
        <v>152027</v>
      </c>
      <c r="E193" s="1">
        <v>4.3869999999999996</v>
      </c>
      <c r="F193" s="1">
        <v>5.2960000000000003</v>
      </c>
      <c r="G193" s="1">
        <v>7.4340000000000002</v>
      </c>
      <c r="H193" s="1">
        <v>6.4210000000000003</v>
      </c>
      <c r="I193" s="1">
        <v>0.23400000000000001</v>
      </c>
      <c r="J193" s="1">
        <v>-0.158</v>
      </c>
      <c r="K193" s="1">
        <v>-0.38600000000000001</v>
      </c>
      <c r="L193" s="1">
        <v>16.959</v>
      </c>
      <c r="M193" s="1">
        <v>18.774000000000001</v>
      </c>
      <c r="N193" s="1">
        <v>12.053000000000001</v>
      </c>
      <c r="O193" s="1">
        <v>-0.44600000000000001</v>
      </c>
      <c r="P193" s="18" t="s">
        <v>423</v>
      </c>
      <c r="Q193" s="42">
        <v>0.04</v>
      </c>
      <c r="R193" s="29">
        <v>0.04</v>
      </c>
      <c r="S193" s="29">
        <v>0.03</v>
      </c>
      <c r="T193" s="39">
        <v>6.5000000000000002E-2</v>
      </c>
      <c r="U193" s="28">
        <v>151.31</v>
      </c>
      <c r="V193" s="28">
        <v>158.9</v>
      </c>
      <c r="W193" s="1"/>
      <c r="X193" s="18"/>
      <c r="Y193" s="18"/>
      <c r="Z193" s="18"/>
      <c r="AA193" s="18"/>
      <c r="AB193" s="18"/>
      <c r="AC193" s="18"/>
    </row>
    <row r="194" spans="1:29">
      <c r="A194" s="18">
        <v>193</v>
      </c>
      <c r="B194" s="18">
        <v>200975</v>
      </c>
      <c r="C194" s="18">
        <v>183261</v>
      </c>
      <c r="D194" s="18">
        <v>160758</v>
      </c>
      <c r="E194" s="32">
        <v>6.1050000000000004</v>
      </c>
      <c r="F194" s="32">
        <v>7.3</v>
      </c>
      <c r="G194" s="1">
        <v>7.83</v>
      </c>
      <c r="H194" s="1">
        <v>5.9820000000000002</v>
      </c>
      <c r="I194" s="1">
        <v>-0.246</v>
      </c>
      <c r="J194" s="1">
        <v>-3.5000000000000003E-2</v>
      </c>
      <c r="K194" s="1">
        <v>-1.149</v>
      </c>
      <c r="L194" s="1">
        <v>17.777999999999999</v>
      </c>
      <c r="M194" s="1">
        <v>15.132999999999999</v>
      </c>
      <c r="N194" s="1">
        <v>10.276999999999999</v>
      </c>
      <c r="O194" s="1">
        <v>-0.59199999999999997</v>
      </c>
      <c r="P194" s="18" t="s">
        <v>423</v>
      </c>
      <c r="Q194" s="42">
        <v>0.04</v>
      </c>
      <c r="R194" s="29">
        <v>-0.01</v>
      </c>
      <c r="S194" s="29">
        <v>0.03</v>
      </c>
      <c r="T194" s="36">
        <v>-8.9999999999999993E-3</v>
      </c>
      <c r="U194" s="28">
        <v>154.33000000000001</v>
      </c>
      <c r="V194" s="28">
        <v>152.26</v>
      </c>
      <c r="W194" s="1"/>
      <c r="X194" s="18"/>
      <c r="Y194" s="18"/>
      <c r="Z194" s="18"/>
      <c r="AA194" s="18"/>
      <c r="AB194" s="18"/>
      <c r="AC194" s="18"/>
    </row>
    <row r="195" spans="1:29">
      <c r="A195" s="18">
        <v>194</v>
      </c>
      <c r="B195" s="18">
        <v>201110</v>
      </c>
      <c r="C195" s="18">
        <v>180625</v>
      </c>
      <c r="D195" s="18">
        <v>130033</v>
      </c>
      <c r="E195" s="1">
        <v>4.2549999999999999</v>
      </c>
      <c r="F195" s="1">
        <v>5.0720000000000001</v>
      </c>
      <c r="G195" s="1">
        <v>7.7640000000000002</v>
      </c>
      <c r="H195" s="1">
        <v>5.4359999999999999</v>
      </c>
      <c r="I195" s="1">
        <v>0.26300000000000001</v>
      </c>
      <c r="J195" s="1">
        <v>0.46200000000000002</v>
      </c>
      <c r="K195" s="1">
        <v>-0.94899999999999995</v>
      </c>
      <c r="L195" s="1">
        <v>22.998999999999999</v>
      </c>
      <c r="M195" s="1">
        <v>21.989000000000001</v>
      </c>
      <c r="N195" s="1">
        <v>10.47</v>
      </c>
      <c r="O195" s="1">
        <v>-3.6999999999999998E-2</v>
      </c>
      <c r="P195" s="18" t="s">
        <v>424</v>
      </c>
      <c r="Q195" s="29">
        <v>0.03</v>
      </c>
      <c r="R195" s="29">
        <v>0.03</v>
      </c>
      <c r="S195" s="40">
        <v>0.06</v>
      </c>
      <c r="T195" s="37">
        <v>0.125</v>
      </c>
      <c r="U195" s="45">
        <v>177.35</v>
      </c>
      <c r="V195" s="44">
        <v>188.71</v>
      </c>
      <c r="W195" s="1"/>
      <c r="X195" s="18"/>
      <c r="Y195" s="18"/>
      <c r="Z195" s="18"/>
      <c r="AA195" s="18"/>
      <c r="AB195" s="18"/>
      <c r="AC195" s="18"/>
    </row>
    <row r="196" spans="1:29">
      <c r="A196" s="18">
        <v>195</v>
      </c>
      <c r="B196" s="18">
        <v>203817</v>
      </c>
      <c r="C196" s="18" t="s">
        <v>440</v>
      </c>
      <c r="E196" s="1">
        <v>2.4590000000000001</v>
      </c>
      <c r="F196" s="1">
        <v>3.746</v>
      </c>
      <c r="G196" s="1">
        <v>4.6849999999999996</v>
      </c>
      <c r="H196" s="1">
        <v>2.96</v>
      </c>
      <c r="I196" s="1">
        <v>-0.54800000000000004</v>
      </c>
      <c r="J196" s="1">
        <v>-0.45100000000000001</v>
      </c>
      <c r="K196" s="1">
        <v>-0.19900000000000001</v>
      </c>
      <c r="L196" s="1">
        <v>21.815000000000001</v>
      </c>
      <c r="M196" s="1">
        <v>23.164999999999999</v>
      </c>
      <c r="N196" s="1">
        <v>12.989000000000001</v>
      </c>
      <c r="O196" s="1">
        <v>-0.28899999999999998</v>
      </c>
      <c r="T196" s="27"/>
      <c r="U196" s="28">
        <v>153.49</v>
      </c>
      <c r="V196" s="28">
        <v>150.97</v>
      </c>
      <c r="W196" s="1"/>
      <c r="X196" s="18"/>
      <c r="Y196" s="18"/>
      <c r="Z196" s="18"/>
      <c r="AA196" s="18"/>
      <c r="AB196" s="18"/>
      <c r="AC196" s="18"/>
    </row>
    <row r="197" spans="1:29">
      <c r="A197" s="18">
        <v>196</v>
      </c>
      <c r="B197" s="18">
        <v>203662</v>
      </c>
      <c r="C197" s="18" t="s">
        <v>440</v>
      </c>
      <c r="E197" s="1">
        <v>3.1669999999999998</v>
      </c>
      <c r="F197" s="1">
        <v>4.5140000000000002</v>
      </c>
      <c r="G197" s="1">
        <v>5.1710000000000003</v>
      </c>
      <c r="H197" s="1">
        <v>3.3439999999999999</v>
      </c>
      <c r="I197" s="1">
        <v>-0.183</v>
      </c>
      <c r="J197" s="1">
        <v>-2.5000000000000001E-2</v>
      </c>
      <c r="K197" s="1">
        <v>-0.60599999999999998</v>
      </c>
      <c r="L197" s="1">
        <v>19.658000000000001</v>
      </c>
      <c r="M197" s="1">
        <v>20.329000000000001</v>
      </c>
      <c r="N197" s="1">
        <v>10.276999999999999</v>
      </c>
      <c r="O197" s="1">
        <v>-0.11899999999999999</v>
      </c>
      <c r="T197" s="27"/>
      <c r="U197" s="28">
        <v>150.83000000000001</v>
      </c>
      <c r="V197" s="28">
        <v>151.47</v>
      </c>
      <c r="W197" s="1"/>
      <c r="X197" s="18"/>
      <c r="Y197" s="18"/>
      <c r="Z197" s="18"/>
      <c r="AA197" s="18"/>
      <c r="AB197" s="18"/>
      <c r="AC197" s="18"/>
    </row>
    <row r="198" spans="1:29">
      <c r="A198" s="18">
        <v>197</v>
      </c>
      <c r="B198" s="18">
        <v>204475</v>
      </c>
      <c r="C198" s="18" t="s">
        <v>440</v>
      </c>
      <c r="E198" s="1">
        <v>4.0430000000000001</v>
      </c>
      <c r="F198" s="33">
        <v>6.1970000000000001</v>
      </c>
      <c r="G198" s="1">
        <v>7.32</v>
      </c>
      <c r="H198" s="1">
        <v>5.5069999999999997</v>
      </c>
      <c r="I198" s="1">
        <v>-0.183</v>
      </c>
      <c r="J198" s="1">
        <v>-0.14199999999999999</v>
      </c>
      <c r="K198" s="1">
        <v>-1.05</v>
      </c>
      <c r="L198" s="1">
        <v>16.986000000000001</v>
      </c>
      <c r="M198" s="1">
        <v>16.913</v>
      </c>
      <c r="N198" s="1">
        <v>10.987</v>
      </c>
      <c r="O198" s="1">
        <v>-9.7000000000000003E-2</v>
      </c>
      <c r="T198" s="27"/>
      <c r="U198" s="28">
        <v>154.02000000000001</v>
      </c>
      <c r="V198" s="28">
        <v>155.49</v>
      </c>
      <c r="W198" s="1"/>
      <c r="X198" s="18"/>
      <c r="Y198" s="18"/>
      <c r="Z198" s="18"/>
      <c r="AA198" s="18"/>
      <c r="AB198" s="18"/>
      <c r="AC198" s="18"/>
    </row>
    <row r="199" spans="1:29">
      <c r="A199" s="18">
        <v>198</v>
      </c>
      <c r="B199" s="18">
        <v>203590</v>
      </c>
      <c r="C199" s="18" t="s">
        <v>440</v>
      </c>
      <c r="E199" s="1">
        <v>2.9569999999999999</v>
      </c>
      <c r="F199" s="1">
        <v>4.4859999999999998</v>
      </c>
      <c r="G199" s="1">
        <v>5.4020000000000001</v>
      </c>
      <c r="H199" s="1">
        <v>3.4729999999999999</v>
      </c>
      <c r="I199" s="1">
        <v>-0.158</v>
      </c>
      <c r="J199" s="1">
        <v>1.4E-2</v>
      </c>
      <c r="K199" s="1">
        <v>-0.57399999999999995</v>
      </c>
      <c r="L199" s="1">
        <v>19.620999999999999</v>
      </c>
      <c r="M199" s="1">
        <v>20.260999999999999</v>
      </c>
      <c r="N199" s="1">
        <v>11.122999999999999</v>
      </c>
      <c r="O199" s="1">
        <v>-0.28899999999999998</v>
      </c>
      <c r="T199" s="27"/>
      <c r="U199" s="28">
        <v>152.38</v>
      </c>
      <c r="V199" s="28">
        <v>153.13999999999999</v>
      </c>
      <c r="W199" s="1"/>
      <c r="X199" s="18"/>
      <c r="Y199" s="18"/>
      <c r="Z199" s="18"/>
      <c r="AA199" s="18"/>
      <c r="AB199" s="18"/>
      <c r="AC199" s="18"/>
    </row>
    <row r="200" spans="1:29">
      <c r="A200" s="18">
        <v>199</v>
      </c>
      <c r="B200" s="18">
        <v>200894</v>
      </c>
      <c r="C200" s="18">
        <v>180292</v>
      </c>
      <c r="D200" s="18">
        <v>165883</v>
      </c>
      <c r="E200" s="32">
        <v>5.8010000000000002</v>
      </c>
      <c r="F200" s="33">
        <v>6.9820000000000002</v>
      </c>
      <c r="G200" s="33">
        <v>8.7789999999999999</v>
      </c>
      <c r="H200" s="1">
        <v>6.14</v>
      </c>
      <c r="I200" s="1">
        <v>0.20100000000000001</v>
      </c>
      <c r="J200" s="1">
        <v>0.90800000000000003</v>
      </c>
      <c r="K200" s="1">
        <v>-0.84699999999999998</v>
      </c>
      <c r="L200" s="1">
        <v>14.736000000000001</v>
      </c>
      <c r="M200" s="1">
        <v>14.000999999999999</v>
      </c>
      <c r="N200" s="1">
        <v>11.156000000000001</v>
      </c>
      <c r="O200" s="1">
        <v>0.32300000000000001</v>
      </c>
      <c r="P200" s="18" t="s">
        <v>423</v>
      </c>
      <c r="Q200" s="29">
        <v>0.02</v>
      </c>
      <c r="R200" s="29">
        <v>7.0000000000000007E-2</v>
      </c>
      <c r="S200" s="29">
        <v>0.01</v>
      </c>
      <c r="T200" s="36">
        <v>7.0000000000000001E-3</v>
      </c>
      <c r="U200" s="28">
        <v>149.91</v>
      </c>
      <c r="V200" s="28">
        <v>157.12</v>
      </c>
      <c r="W200" s="1"/>
      <c r="X200" s="18"/>
      <c r="Y200" s="18"/>
      <c r="Z200" s="18"/>
      <c r="AA200" s="18"/>
      <c r="AB200" s="18"/>
      <c r="AC200" s="18"/>
    </row>
    <row r="201" spans="1:29">
      <c r="A201" s="18">
        <v>200</v>
      </c>
      <c r="B201" s="18">
        <v>203906</v>
      </c>
      <c r="C201" s="18" t="s">
        <v>440</v>
      </c>
      <c r="E201" s="1">
        <v>3.47</v>
      </c>
      <c r="F201" s="1">
        <v>4.8940000000000001</v>
      </c>
      <c r="G201" s="1">
        <v>6.15</v>
      </c>
      <c r="H201" s="1">
        <v>4.1719999999999997</v>
      </c>
      <c r="I201" s="1">
        <v>4.8000000000000001E-2</v>
      </c>
      <c r="J201" s="1">
        <v>0.86399999999999999</v>
      </c>
      <c r="K201" s="1">
        <v>-7.0999999999999994E-2</v>
      </c>
      <c r="L201" s="1">
        <v>20.856000000000002</v>
      </c>
      <c r="M201" s="1">
        <v>21.001999999999999</v>
      </c>
      <c r="N201" s="1">
        <v>8.0220000000000002</v>
      </c>
      <c r="O201" s="1">
        <v>0.28699999999999998</v>
      </c>
      <c r="T201" s="27"/>
      <c r="U201" s="28">
        <v>150.80000000000001</v>
      </c>
      <c r="V201" s="28">
        <v>158.34</v>
      </c>
      <c r="W201" s="1"/>
      <c r="X201" s="18"/>
      <c r="Y201" s="18"/>
      <c r="Z201" s="18"/>
      <c r="AA201" s="18"/>
      <c r="AB201" s="18"/>
      <c r="AC201" s="18"/>
    </row>
    <row r="202" spans="1:29">
      <c r="A202" s="18">
        <v>201</v>
      </c>
      <c r="B202" s="18">
        <v>203426</v>
      </c>
      <c r="C202" s="18">
        <v>180292</v>
      </c>
      <c r="D202" s="18">
        <v>170605</v>
      </c>
      <c r="E202" s="33">
        <v>4.8529999999999998</v>
      </c>
      <c r="F202" s="33">
        <v>6.1349999999999998</v>
      </c>
      <c r="G202" s="33">
        <v>8.1850000000000005</v>
      </c>
      <c r="H202" s="1">
        <v>5.3220000000000001</v>
      </c>
      <c r="I202" s="1">
        <v>0.45200000000000001</v>
      </c>
      <c r="J202" s="1">
        <v>1.4470000000000001</v>
      </c>
      <c r="K202" s="1">
        <v>-0.82199999999999995</v>
      </c>
      <c r="L202" s="1">
        <v>16.677</v>
      </c>
      <c r="M202" s="1">
        <v>15.52</v>
      </c>
      <c r="N202" s="33">
        <v>14.223000000000001</v>
      </c>
      <c r="O202" s="1">
        <v>-0.24399999999999999</v>
      </c>
      <c r="P202" s="18" t="s">
        <v>425</v>
      </c>
      <c r="Q202" s="29">
        <v>0</v>
      </c>
      <c r="R202" s="29">
        <v>0.03</v>
      </c>
      <c r="S202" s="42">
        <v>0.04</v>
      </c>
      <c r="T202" s="36">
        <v>4.0000000000000001E-3</v>
      </c>
      <c r="U202" s="28">
        <v>148.94</v>
      </c>
      <c r="V202" s="28">
        <v>159.51</v>
      </c>
      <c r="W202" s="1"/>
      <c r="X202" s="18"/>
      <c r="Y202" s="18"/>
      <c r="Z202" s="18"/>
      <c r="AA202" s="18"/>
      <c r="AB202" s="18"/>
      <c r="AC202" s="18"/>
    </row>
    <row r="203" spans="1:29">
      <c r="A203" s="18">
        <v>202</v>
      </c>
      <c r="B203" s="18">
        <v>200291</v>
      </c>
      <c r="C203" s="18">
        <v>180261</v>
      </c>
      <c r="D203" s="18">
        <v>161261</v>
      </c>
      <c r="E203" s="31">
        <v>6.25</v>
      </c>
      <c r="F203" s="33">
        <v>7.0060000000000002</v>
      </c>
      <c r="G203" s="34">
        <v>11.272</v>
      </c>
      <c r="H203" s="34">
        <v>10.067</v>
      </c>
      <c r="I203" s="1">
        <v>-0.15</v>
      </c>
      <c r="J203" s="1">
        <v>0.58299999999999996</v>
      </c>
      <c r="K203" s="1">
        <v>-0.99</v>
      </c>
      <c r="L203" s="33">
        <v>25.997</v>
      </c>
      <c r="M203" s="1">
        <v>22.82</v>
      </c>
      <c r="N203" s="33">
        <v>14.52</v>
      </c>
      <c r="O203" s="1">
        <v>0.16500000000000001</v>
      </c>
      <c r="P203" s="18" t="s">
        <v>424</v>
      </c>
      <c r="Q203" s="41">
        <v>0.05</v>
      </c>
      <c r="R203" s="40">
        <v>0.18</v>
      </c>
      <c r="S203" s="29">
        <v>0.02</v>
      </c>
      <c r="T203" s="37">
        <v>0.14799999999999999</v>
      </c>
      <c r="U203" s="44">
        <v>186.1</v>
      </c>
      <c r="V203" s="44">
        <v>202.84</v>
      </c>
      <c r="W203" s="1"/>
      <c r="X203" s="18"/>
      <c r="Y203" s="18"/>
      <c r="Z203" s="18"/>
      <c r="AA203" s="18"/>
      <c r="AB203" s="18"/>
      <c r="AC203" s="18"/>
    </row>
    <row r="204" spans="1:29">
      <c r="A204" s="18">
        <v>203</v>
      </c>
      <c r="B204" s="18">
        <v>203460</v>
      </c>
      <c r="C204" s="18">
        <v>180458</v>
      </c>
      <c r="D204" s="18">
        <v>150507</v>
      </c>
      <c r="E204" s="32">
        <v>6.1769999999999996</v>
      </c>
      <c r="F204" s="31">
        <v>7.9969999999999999</v>
      </c>
      <c r="G204" s="35">
        <v>10.183999999999999</v>
      </c>
      <c r="H204" s="35">
        <v>9.6259999999999994</v>
      </c>
      <c r="I204" s="1">
        <v>0.69299999999999995</v>
      </c>
      <c r="J204" s="1">
        <v>-2.3E-2</v>
      </c>
      <c r="K204" s="1">
        <v>-0.47199999999999998</v>
      </c>
      <c r="L204" s="1">
        <v>13.949</v>
      </c>
      <c r="M204" s="1">
        <v>12.85</v>
      </c>
      <c r="N204" s="1">
        <v>7.2839999999999998</v>
      </c>
      <c r="O204" s="1">
        <v>-0.58599999999999997</v>
      </c>
      <c r="P204" s="18" t="s">
        <v>424</v>
      </c>
      <c r="Q204" s="29">
        <v>0.02</v>
      </c>
      <c r="R204" s="29">
        <v>-0.02</v>
      </c>
      <c r="S204" s="29">
        <v>0.03</v>
      </c>
      <c r="T204" s="36">
        <v>1.7999999999999999E-2</v>
      </c>
      <c r="U204" s="28">
        <v>140.1</v>
      </c>
      <c r="V204" s="28">
        <v>147.85</v>
      </c>
      <c r="W204" s="1"/>
      <c r="X204" s="18"/>
      <c r="Y204" s="18"/>
      <c r="Z204" s="18"/>
      <c r="AA204" s="18"/>
      <c r="AB204" s="18"/>
      <c r="AC204" s="18"/>
    </row>
    <row r="205" spans="1:29">
      <c r="A205" s="18">
        <v>204</v>
      </c>
      <c r="B205" s="18">
        <v>203376</v>
      </c>
      <c r="C205" s="18">
        <v>181195</v>
      </c>
      <c r="D205" s="18">
        <v>171827</v>
      </c>
      <c r="E205" s="32">
        <v>5.5629999999999997</v>
      </c>
      <c r="F205" s="33">
        <v>6.8479999999999999</v>
      </c>
      <c r="G205" s="33">
        <v>8.4629999999999992</v>
      </c>
      <c r="H205" s="1">
        <v>6.383</v>
      </c>
      <c r="I205" s="1">
        <v>0.111</v>
      </c>
      <c r="J205" s="1">
        <v>0.25</v>
      </c>
      <c r="K205" s="1">
        <v>-0.435</v>
      </c>
      <c r="L205" s="1">
        <v>17.701000000000001</v>
      </c>
      <c r="M205" s="1">
        <v>17.634</v>
      </c>
      <c r="N205" s="1">
        <v>8.6419999999999995</v>
      </c>
      <c r="O205" s="1">
        <v>-0.16400000000000001</v>
      </c>
      <c r="P205" s="18" t="s">
        <v>423</v>
      </c>
      <c r="Q205" s="29">
        <v>0</v>
      </c>
      <c r="R205" s="29">
        <v>0</v>
      </c>
      <c r="S205" s="29">
        <v>0.03</v>
      </c>
      <c r="T205" s="36">
        <v>1E-3</v>
      </c>
      <c r="U205" s="28">
        <v>146.44</v>
      </c>
      <c r="V205" s="28">
        <v>151.96</v>
      </c>
      <c r="W205" s="1"/>
      <c r="X205" s="18"/>
      <c r="Y205" s="18"/>
      <c r="Z205" s="18"/>
      <c r="AA205" s="18"/>
      <c r="AB205" s="18"/>
      <c r="AC205" s="18"/>
    </row>
    <row r="206" spans="1:29">
      <c r="A206" s="18">
        <v>205</v>
      </c>
      <c r="B206" s="18">
        <v>203193</v>
      </c>
      <c r="C206" s="18">
        <v>180362</v>
      </c>
      <c r="D206" s="18">
        <v>160882</v>
      </c>
      <c r="E206" s="32">
        <v>5.9409999999999998</v>
      </c>
      <c r="F206" s="32">
        <v>7.8209999999999997</v>
      </c>
      <c r="G206" s="33">
        <v>9.2460000000000004</v>
      </c>
      <c r="H206" s="33">
        <v>7.875</v>
      </c>
      <c r="I206" s="1">
        <v>0.41599999999999998</v>
      </c>
      <c r="J206" s="1">
        <v>0.67400000000000004</v>
      </c>
      <c r="K206" s="1">
        <v>0.48299999999999998</v>
      </c>
      <c r="L206" s="33">
        <v>26.797999999999998</v>
      </c>
      <c r="M206" s="1">
        <v>22.016999999999999</v>
      </c>
      <c r="N206" s="1">
        <v>10.632999999999999</v>
      </c>
      <c r="O206" s="1">
        <v>-0.155</v>
      </c>
      <c r="P206" s="18" t="s">
        <v>423</v>
      </c>
      <c r="Q206" s="29">
        <v>0.02</v>
      </c>
      <c r="R206" s="29">
        <v>0.01</v>
      </c>
      <c r="S206" s="29">
        <v>0.03</v>
      </c>
      <c r="T206" s="36">
        <v>-3.5000000000000003E-2</v>
      </c>
      <c r="U206" s="28">
        <v>143.63</v>
      </c>
      <c r="V206" s="28">
        <v>150.29</v>
      </c>
      <c r="W206" s="1"/>
      <c r="X206" s="18"/>
      <c r="Y206" s="18"/>
      <c r="Z206" s="18"/>
      <c r="AA206" s="18"/>
      <c r="AB206" s="18"/>
      <c r="AC206" s="18"/>
    </row>
    <row r="207" spans="1:29">
      <c r="A207" s="18">
        <v>206</v>
      </c>
      <c r="B207" s="18">
        <v>201528</v>
      </c>
      <c r="C207" s="18">
        <v>183537</v>
      </c>
      <c r="D207" s="18">
        <v>182886</v>
      </c>
      <c r="E207" s="1">
        <v>4.0190000000000001</v>
      </c>
      <c r="F207" s="1">
        <v>4.0060000000000002</v>
      </c>
      <c r="G207" s="1">
        <v>5.4710000000000001</v>
      </c>
      <c r="H207" s="1">
        <v>4.9210000000000003</v>
      </c>
      <c r="I207" s="1">
        <v>-0.65300000000000002</v>
      </c>
      <c r="J207" s="1">
        <v>1.087</v>
      </c>
      <c r="K207" s="33">
        <v>-1.585</v>
      </c>
      <c r="L207" s="1">
        <v>15.852</v>
      </c>
      <c r="M207" s="1">
        <v>20.591000000000001</v>
      </c>
      <c r="N207" s="1">
        <v>6.2359999999999998</v>
      </c>
      <c r="O207" s="1">
        <v>-0.36299999999999999</v>
      </c>
      <c r="P207" s="18" t="s">
        <v>423</v>
      </c>
      <c r="Q207" s="29">
        <v>0.02</v>
      </c>
      <c r="R207" s="29">
        <v>-0.04</v>
      </c>
      <c r="S207" s="42">
        <v>0.04</v>
      </c>
      <c r="T207" s="36">
        <v>-1.6E-2</v>
      </c>
      <c r="U207" s="28">
        <v>150.04</v>
      </c>
      <c r="V207" s="28">
        <v>155.09</v>
      </c>
      <c r="W207" s="1"/>
      <c r="X207" s="18"/>
      <c r="Y207" s="18"/>
      <c r="Z207" s="18"/>
      <c r="AA207" s="18"/>
      <c r="AB207" s="18"/>
      <c r="AC207" s="18"/>
    </row>
    <row r="208" spans="1:29">
      <c r="A208" s="18">
        <v>207</v>
      </c>
      <c r="B208" s="18">
        <v>204276</v>
      </c>
      <c r="C208" s="18" t="s">
        <v>440</v>
      </c>
      <c r="E208" s="1">
        <v>3.8839999999999999</v>
      </c>
      <c r="F208" s="1">
        <v>4.835</v>
      </c>
      <c r="G208" s="1">
        <v>6.0810000000000004</v>
      </c>
      <c r="H208" s="1">
        <v>4.5570000000000004</v>
      </c>
      <c r="I208" s="1">
        <v>-0.32600000000000001</v>
      </c>
      <c r="J208" s="1">
        <v>0.114</v>
      </c>
      <c r="K208" s="1">
        <v>0.13700000000000001</v>
      </c>
      <c r="L208" s="1">
        <v>20.085999999999999</v>
      </c>
      <c r="M208" s="1">
        <v>20.738</v>
      </c>
      <c r="N208" s="1">
        <v>11.472</v>
      </c>
      <c r="O208" s="1">
        <v>-0.16600000000000001</v>
      </c>
      <c r="T208" s="27"/>
      <c r="U208" s="28">
        <v>145.9</v>
      </c>
      <c r="V208" s="28">
        <v>150.01</v>
      </c>
      <c r="W208" s="1"/>
      <c r="X208" s="18"/>
      <c r="Y208" s="18"/>
      <c r="Z208" s="18"/>
      <c r="AA208" s="18"/>
      <c r="AB208" s="18"/>
      <c r="AC208" s="18"/>
    </row>
    <row r="209" spans="1:29">
      <c r="A209" s="18">
        <v>208</v>
      </c>
      <c r="B209" s="18">
        <v>201657</v>
      </c>
      <c r="C209" s="18">
        <v>180083</v>
      </c>
      <c r="D209" s="18">
        <v>182842</v>
      </c>
      <c r="E209" s="1">
        <v>3.68</v>
      </c>
      <c r="F209" s="1">
        <v>5.79</v>
      </c>
      <c r="G209" s="1">
        <v>7.5010000000000003</v>
      </c>
      <c r="H209" s="1">
        <v>5.4480000000000004</v>
      </c>
      <c r="I209" s="33">
        <v>0.92600000000000005</v>
      </c>
      <c r="J209" s="1">
        <v>1.1839999999999999</v>
      </c>
      <c r="K209" s="1">
        <v>-1.0309999999999999</v>
      </c>
      <c r="L209" s="1">
        <v>22.571999999999999</v>
      </c>
      <c r="M209" s="1">
        <v>21.436</v>
      </c>
      <c r="N209" s="1">
        <v>12.545999999999999</v>
      </c>
      <c r="O209" s="1">
        <v>-0.12</v>
      </c>
      <c r="P209" s="18" t="s">
        <v>423</v>
      </c>
      <c r="Q209" s="29">
        <v>0.03</v>
      </c>
      <c r="R209" s="29">
        <v>-0.1</v>
      </c>
      <c r="S209" s="29">
        <v>0.03</v>
      </c>
      <c r="T209" s="36">
        <v>-3.9E-2</v>
      </c>
      <c r="U209" s="28">
        <v>148.03</v>
      </c>
      <c r="V209" s="28">
        <v>154.94</v>
      </c>
      <c r="W209" s="1"/>
      <c r="X209" s="18"/>
      <c r="Y209" s="18"/>
      <c r="Z209" s="18"/>
      <c r="AA209" s="18"/>
      <c r="AB209" s="18"/>
      <c r="AC209" s="18"/>
    </row>
    <row r="210" spans="1:29">
      <c r="A210" s="18">
        <v>209</v>
      </c>
      <c r="B210" s="18">
        <v>200303</v>
      </c>
      <c r="C210" s="18">
        <v>180261</v>
      </c>
      <c r="D210" s="18">
        <v>161806</v>
      </c>
      <c r="E210" s="33">
        <v>4.835</v>
      </c>
      <c r="F210" s="1">
        <v>5.258</v>
      </c>
      <c r="G210" s="1">
        <v>6.9340000000000002</v>
      </c>
      <c r="H210" s="1">
        <v>4.6790000000000003</v>
      </c>
      <c r="I210" s="1">
        <v>-0.33800000000000002</v>
      </c>
      <c r="J210" s="1">
        <v>0.20699999999999999</v>
      </c>
      <c r="K210" s="33">
        <v>-1.8959999999999999</v>
      </c>
      <c r="L210" s="33">
        <v>27.021000000000001</v>
      </c>
      <c r="M210" s="32">
        <v>27.088999999999999</v>
      </c>
      <c r="N210" s="1">
        <v>9.593</v>
      </c>
      <c r="O210" s="1">
        <v>0.20200000000000001</v>
      </c>
      <c r="P210" s="18" t="s">
        <v>423</v>
      </c>
      <c r="Q210" s="29">
        <v>0.02</v>
      </c>
      <c r="R210" s="43">
        <v>0.15</v>
      </c>
      <c r="S210" s="29">
        <v>0.01</v>
      </c>
      <c r="T210" s="37">
        <v>0.115</v>
      </c>
      <c r="U210" s="44">
        <v>193.17</v>
      </c>
      <c r="V210" s="44">
        <v>201.04</v>
      </c>
      <c r="W210" s="1"/>
      <c r="X210" s="18"/>
      <c r="Y210" s="18"/>
      <c r="Z210" s="18"/>
      <c r="AA210" s="18"/>
      <c r="AB210" s="18"/>
      <c r="AC210" s="18"/>
    </row>
    <row r="211" spans="1:29">
      <c r="A211" s="18">
        <v>210</v>
      </c>
      <c r="B211" s="18">
        <v>200748</v>
      </c>
      <c r="C211" s="18">
        <v>180076</v>
      </c>
      <c r="D211" s="18">
        <v>181337</v>
      </c>
      <c r="E211" s="1">
        <v>3.4340000000000002</v>
      </c>
      <c r="F211" s="1">
        <v>5.423</v>
      </c>
      <c r="G211" s="1">
        <v>7.3</v>
      </c>
      <c r="H211" s="1">
        <v>5.0910000000000002</v>
      </c>
      <c r="I211" s="1">
        <v>-5.2999999999999999E-2</v>
      </c>
      <c r="J211" s="1">
        <v>-0.497</v>
      </c>
      <c r="K211" s="1">
        <v>-0.499</v>
      </c>
      <c r="L211" s="33">
        <v>28.542000000000002</v>
      </c>
      <c r="M211" s="33">
        <v>25.663</v>
      </c>
      <c r="N211" s="1">
        <v>10.946</v>
      </c>
      <c r="O211" s="1">
        <v>-0.29099999999999998</v>
      </c>
      <c r="P211" s="18" t="s">
        <v>423</v>
      </c>
      <c r="Q211" s="29">
        <v>0</v>
      </c>
      <c r="R211" s="29">
        <v>0.04</v>
      </c>
      <c r="S211" s="29">
        <v>0.02</v>
      </c>
      <c r="T211" s="37">
        <v>0.105</v>
      </c>
      <c r="U211" s="44">
        <v>181.75</v>
      </c>
      <c r="V211" s="45">
        <v>185.01</v>
      </c>
      <c r="W211" s="1"/>
      <c r="X211" s="18"/>
      <c r="Y211" s="18"/>
      <c r="Z211" s="18"/>
      <c r="AA211" s="18"/>
      <c r="AB211" s="18"/>
      <c r="AC211" s="18"/>
    </row>
    <row r="212" spans="1:29">
      <c r="A212" s="18">
        <v>211</v>
      </c>
      <c r="B212" s="18">
        <v>205475</v>
      </c>
      <c r="C212" s="18">
        <v>180261</v>
      </c>
      <c r="D212" s="18">
        <v>171108</v>
      </c>
      <c r="E212" s="1">
        <v>4.6559999999999997</v>
      </c>
      <c r="F212" s="1">
        <v>5.1310000000000002</v>
      </c>
      <c r="G212" s="1">
        <v>7.024</v>
      </c>
      <c r="H212" s="1">
        <v>5.508</v>
      </c>
      <c r="I212" s="1">
        <v>0.80600000000000005</v>
      </c>
      <c r="J212" s="1">
        <v>0.88800000000000001</v>
      </c>
      <c r="K212" s="33">
        <v>-1.9470000000000001</v>
      </c>
      <c r="L212" s="1">
        <v>23.167000000000002</v>
      </c>
      <c r="M212" s="1">
        <v>19.742999999999999</v>
      </c>
      <c r="N212" s="1">
        <v>8.0239999999999991</v>
      </c>
      <c r="O212" s="1">
        <v>-1.4E-2</v>
      </c>
      <c r="P212" s="18" t="s">
        <v>424</v>
      </c>
      <c r="Q212" s="29">
        <v>0.03</v>
      </c>
      <c r="R212" s="40">
        <v>0.18</v>
      </c>
      <c r="S212" s="42">
        <v>0.04</v>
      </c>
      <c r="T212" s="37">
        <v>0.11899999999999999</v>
      </c>
      <c r="U212" s="45">
        <v>179.92</v>
      </c>
      <c r="V212" s="44">
        <v>192.14</v>
      </c>
      <c r="W212" s="1"/>
      <c r="X212" s="18"/>
      <c r="Y212" s="18"/>
      <c r="Z212" s="18"/>
      <c r="AA212" s="18"/>
      <c r="AB212" s="18"/>
      <c r="AC212" s="18"/>
    </row>
    <row r="213" spans="1:29">
      <c r="A213" s="18">
        <v>212</v>
      </c>
      <c r="B213" s="18">
        <v>202613</v>
      </c>
      <c r="C213" s="18">
        <v>182953</v>
      </c>
      <c r="D213" s="18">
        <v>182676</v>
      </c>
      <c r="E213" s="1">
        <v>4.1769999999999996</v>
      </c>
      <c r="F213" s="1">
        <v>4.5129999999999999</v>
      </c>
      <c r="G213" s="1">
        <v>6.4779999999999998</v>
      </c>
      <c r="H213" s="1">
        <v>3.41</v>
      </c>
      <c r="I213" s="1">
        <v>-0.45</v>
      </c>
      <c r="J213" s="1">
        <v>0.187</v>
      </c>
      <c r="K213" s="1">
        <v>-0.64300000000000002</v>
      </c>
      <c r="L213" s="35">
        <v>29.388000000000002</v>
      </c>
      <c r="M213" s="32">
        <v>29.332000000000001</v>
      </c>
      <c r="N213" s="1">
        <v>10.728999999999999</v>
      </c>
      <c r="O213" s="1">
        <v>-0.13300000000000001</v>
      </c>
      <c r="P213" s="18" t="s">
        <v>424</v>
      </c>
      <c r="Q213" s="42">
        <v>0.04</v>
      </c>
      <c r="R213" s="29">
        <v>-0.03</v>
      </c>
      <c r="S213" s="42">
        <v>0.04</v>
      </c>
      <c r="T213" s="36">
        <v>4.4999999999999998E-2</v>
      </c>
      <c r="U213" s="46">
        <v>171.98</v>
      </c>
      <c r="V213" s="45">
        <v>177.55</v>
      </c>
      <c r="W213" s="1"/>
      <c r="X213" s="18"/>
      <c r="Y213" s="18"/>
      <c r="Z213" s="18"/>
      <c r="AA213" s="18"/>
      <c r="AB213" s="18"/>
      <c r="AC213" s="18"/>
    </row>
    <row r="214" spans="1:29">
      <c r="A214" s="18">
        <v>213</v>
      </c>
      <c r="B214" s="18">
        <v>202154</v>
      </c>
      <c r="C214" s="18">
        <v>180038</v>
      </c>
      <c r="D214" s="18">
        <v>183617</v>
      </c>
      <c r="E214" s="33">
        <v>5.3220000000000001</v>
      </c>
      <c r="F214" s="33">
        <v>6.5119999999999996</v>
      </c>
      <c r="G214" s="1">
        <v>7.9539999999999997</v>
      </c>
      <c r="H214" s="1">
        <v>6.2720000000000002</v>
      </c>
      <c r="I214" s="1">
        <v>0.39500000000000002</v>
      </c>
      <c r="J214" s="1">
        <v>0.99</v>
      </c>
      <c r="K214" s="1">
        <v>-0.51700000000000002</v>
      </c>
      <c r="L214" s="1">
        <v>15.897</v>
      </c>
      <c r="M214" s="1">
        <v>15.331</v>
      </c>
      <c r="N214" s="1">
        <v>12.675000000000001</v>
      </c>
      <c r="O214" s="1">
        <v>-0.59299999999999997</v>
      </c>
      <c r="P214" s="18" t="s">
        <v>423</v>
      </c>
      <c r="Q214" s="29">
        <v>0.03</v>
      </c>
      <c r="R214" s="29">
        <v>7.0000000000000007E-2</v>
      </c>
      <c r="S214" s="29">
        <v>0.02</v>
      </c>
      <c r="T214" s="36">
        <v>1.7999999999999999E-2</v>
      </c>
      <c r="U214" s="28">
        <v>140.63999999999999</v>
      </c>
      <c r="V214" s="28">
        <v>152.13</v>
      </c>
      <c r="W214" s="1"/>
      <c r="X214" s="18"/>
      <c r="Y214" s="18"/>
      <c r="Z214" s="18"/>
      <c r="AA214" s="18"/>
      <c r="AB214" s="18"/>
      <c r="AC214" s="18"/>
    </row>
    <row r="215" spans="1:29">
      <c r="A215" s="18">
        <v>214</v>
      </c>
      <c r="B215" s="18">
        <v>200980</v>
      </c>
      <c r="C215" s="18">
        <v>180467</v>
      </c>
      <c r="D215" s="18">
        <v>160739</v>
      </c>
      <c r="E215" s="31">
        <v>6.6189999999999998</v>
      </c>
      <c r="F215" s="32">
        <v>7.2270000000000003</v>
      </c>
      <c r="G215" s="33">
        <v>8.8330000000000002</v>
      </c>
      <c r="H215" s="33">
        <v>7.98</v>
      </c>
      <c r="I215" s="1">
        <v>-0.11899999999999999</v>
      </c>
      <c r="J215" s="1">
        <v>0.69399999999999995</v>
      </c>
      <c r="K215" s="1">
        <v>-1.4139999999999999</v>
      </c>
      <c r="L215" s="33">
        <v>27.465</v>
      </c>
      <c r="M215" s="33">
        <v>26.074999999999999</v>
      </c>
      <c r="N215" s="1">
        <v>10.314</v>
      </c>
      <c r="O215" s="1">
        <v>0.128</v>
      </c>
      <c r="P215" s="18" t="s">
        <v>423</v>
      </c>
      <c r="Q215" s="42">
        <v>0.04</v>
      </c>
      <c r="R215" s="29">
        <v>0.06</v>
      </c>
      <c r="S215" s="43">
        <v>0.05</v>
      </c>
      <c r="T215" s="36">
        <v>6.0000000000000001E-3</v>
      </c>
      <c r="U215" s="45">
        <v>176.13</v>
      </c>
      <c r="V215" s="45">
        <v>179.97</v>
      </c>
      <c r="W215" s="1"/>
      <c r="X215" s="18"/>
      <c r="Y215" s="18"/>
      <c r="Z215" s="18"/>
      <c r="AA215" s="18"/>
      <c r="AB215" s="18"/>
      <c r="AC215" s="18"/>
    </row>
    <row r="216" spans="1:29">
      <c r="A216" s="18">
        <v>215</v>
      </c>
      <c r="B216" s="18">
        <v>204635</v>
      </c>
      <c r="C216" s="18" t="s">
        <v>440</v>
      </c>
      <c r="E216" s="1">
        <v>4.306</v>
      </c>
      <c r="F216" s="33">
        <v>5.9260000000000002</v>
      </c>
      <c r="G216" s="1">
        <v>7.0129999999999999</v>
      </c>
      <c r="H216" s="1">
        <v>5.8019999999999996</v>
      </c>
      <c r="I216" s="1">
        <v>-0.45200000000000001</v>
      </c>
      <c r="J216" s="1">
        <v>-0.44600000000000001</v>
      </c>
      <c r="K216" s="1">
        <v>0.246</v>
      </c>
      <c r="L216" s="1">
        <v>20.231000000000002</v>
      </c>
      <c r="M216" s="1">
        <v>20.323</v>
      </c>
      <c r="N216" s="33">
        <v>14.805</v>
      </c>
      <c r="O216" s="1">
        <v>-0.16600000000000001</v>
      </c>
      <c r="T216" s="27"/>
      <c r="U216" s="28">
        <v>148.71</v>
      </c>
      <c r="V216" s="28">
        <v>150.09</v>
      </c>
      <c r="W216" s="1"/>
      <c r="X216" s="18"/>
      <c r="Y216" s="18"/>
      <c r="Z216" s="18"/>
      <c r="AA216" s="18"/>
      <c r="AB216" s="18"/>
      <c r="AC216" s="18"/>
    </row>
    <row r="217" spans="1:29">
      <c r="A217" s="18">
        <v>216</v>
      </c>
      <c r="B217" s="18">
        <v>202737</v>
      </c>
      <c r="C217" s="18">
        <v>183537</v>
      </c>
      <c r="D217" s="18">
        <v>182490</v>
      </c>
      <c r="E217" s="1">
        <v>3.8279999999999998</v>
      </c>
      <c r="F217" s="1">
        <v>4.3330000000000002</v>
      </c>
      <c r="G217" s="1">
        <v>4.9249999999999998</v>
      </c>
      <c r="H217" s="1">
        <v>2.8839999999999999</v>
      </c>
      <c r="I217" s="1">
        <v>-6.5000000000000002E-2</v>
      </c>
      <c r="J217" s="1">
        <v>0.79</v>
      </c>
      <c r="K217" s="33">
        <v>-1.794</v>
      </c>
      <c r="L217" s="1">
        <v>21.988</v>
      </c>
      <c r="M217" s="33">
        <v>24.515999999999998</v>
      </c>
      <c r="N217" s="1">
        <v>8.2460000000000004</v>
      </c>
      <c r="O217" s="1">
        <v>9.2999999999999999E-2</v>
      </c>
      <c r="P217" s="18" t="s">
        <v>423</v>
      </c>
      <c r="Q217" s="29">
        <v>0.01</v>
      </c>
      <c r="R217" s="29">
        <v>0</v>
      </c>
      <c r="S217" s="43">
        <v>0.05</v>
      </c>
      <c r="T217" s="36">
        <v>-3.2000000000000001E-2</v>
      </c>
      <c r="U217" s="28">
        <v>151.26</v>
      </c>
      <c r="V217" s="28">
        <v>155.09</v>
      </c>
      <c r="W217" s="1"/>
      <c r="X217" s="18"/>
      <c r="Y217" s="18"/>
      <c r="Z217" s="18"/>
      <c r="AA217" s="18"/>
      <c r="AB217" s="18"/>
      <c r="AC217" s="18"/>
    </row>
    <row r="218" spans="1:29">
      <c r="A218" s="18">
        <v>217</v>
      </c>
      <c r="B218" s="18">
        <v>200244</v>
      </c>
      <c r="C218" s="18" t="s">
        <v>437</v>
      </c>
      <c r="D218" s="18">
        <v>154634</v>
      </c>
      <c r="E218" s="1">
        <v>4.25</v>
      </c>
      <c r="F218" s="1">
        <v>4.9210000000000003</v>
      </c>
      <c r="G218" s="1">
        <v>6.0869999999999997</v>
      </c>
      <c r="H218" s="1">
        <v>4.25</v>
      </c>
      <c r="I218" s="1">
        <v>-0.45</v>
      </c>
      <c r="J218" s="1">
        <v>-0.25900000000000001</v>
      </c>
      <c r="K218" s="1">
        <v>-1.3220000000000001</v>
      </c>
      <c r="L218" s="33">
        <v>27.576000000000001</v>
      </c>
      <c r="M218" s="32">
        <v>29.222000000000001</v>
      </c>
      <c r="N218" s="1">
        <v>10.103999999999999</v>
      </c>
      <c r="O218" s="1">
        <v>-0.68500000000000005</v>
      </c>
      <c r="P218" s="18" t="s">
        <v>423</v>
      </c>
      <c r="Q218" s="29">
        <v>0.02</v>
      </c>
      <c r="R218" s="29">
        <v>-0.01</v>
      </c>
      <c r="S218" s="29">
        <v>0.01</v>
      </c>
      <c r="T218" s="36">
        <v>2.8000000000000001E-2</v>
      </c>
      <c r="U218" s="45">
        <v>179.46</v>
      </c>
      <c r="V218" s="45">
        <v>177.23</v>
      </c>
      <c r="W218" s="1"/>
      <c r="X218" s="18"/>
      <c r="Y218" s="18"/>
      <c r="Z218" s="18"/>
      <c r="AA218" s="18"/>
      <c r="AB218" s="18"/>
      <c r="AC218" s="18"/>
    </row>
    <row r="219" spans="1:29">
      <c r="A219" s="18">
        <v>218</v>
      </c>
      <c r="B219" s="18">
        <v>205261</v>
      </c>
      <c r="C219" s="18">
        <v>181973</v>
      </c>
      <c r="D219" s="18" t="s">
        <v>436</v>
      </c>
      <c r="E219" s="1">
        <v>4.5129999999999999</v>
      </c>
      <c r="F219" s="33">
        <v>6.085</v>
      </c>
      <c r="G219" s="1">
        <v>7.3419999999999996</v>
      </c>
      <c r="H219" s="1">
        <v>6.0860000000000003</v>
      </c>
      <c r="I219" s="1">
        <v>2.4E-2</v>
      </c>
      <c r="J219" s="1">
        <v>1.2709999999999999</v>
      </c>
      <c r="K219" s="1">
        <v>-1.452</v>
      </c>
      <c r="L219" s="1">
        <v>10.882999999999999</v>
      </c>
      <c r="M219" s="1">
        <v>12.284000000000001</v>
      </c>
      <c r="N219" s="1">
        <v>7.5129999999999999</v>
      </c>
      <c r="O219" s="33">
        <v>-0.875</v>
      </c>
      <c r="P219" s="18" t="s">
        <v>423</v>
      </c>
      <c r="Q219" s="18">
        <v>0</v>
      </c>
      <c r="R219" s="29">
        <v>-0.01</v>
      </c>
      <c r="S219" s="29">
        <v>0.03</v>
      </c>
      <c r="T219" s="36">
        <v>-1.4E-2</v>
      </c>
      <c r="U219" s="28">
        <v>144.69999999999999</v>
      </c>
      <c r="V219" s="28">
        <v>152.88</v>
      </c>
      <c r="W219" s="1"/>
      <c r="X219" s="18"/>
      <c r="Y219" s="18"/>
      <c r="Z219" s="18"/>
      <c r="AA219" s="18"/>
      <c r="AB219" s="18"/>
      <c r="AC219" s="18"/>
    </row>
    <row r="220" spans="1:29">
      <c r="A220" s="18">
        <v>219</v>
      </c>
      <c r="B220" s="18">
        <v>200761</v>
      </c>
      <c r="C220" s="18">
        <v>180076</v>
      </c>
      <c r="D220" s="18">
        <v>171956</v>
      </c>
      <c r="E220" s="32">
        <v>5.9210000000000003</v>
      </c>
      <c r="F220" s="32">
        <v>7.75</v>
      </c>
      <c r="G220" s="33">
        <v>8.7949999999999999</v>
      </c>
      <c r="H220" s="33">
        <v>8.3360000000000003</v>
      </c>
      <c r="I220" s="1">
        <v>3.0000000000000001E-3</v>
      </c>
      <c r="J220" s="1">
        <v>0.50900000000000001</v>
      </c>
      <c r="K220" s="1">
        <v>-0.63400000000000001</v>
      </c>
      <c r="L220" s="1">
        <v>13.132999999999999</v>
      </c>
      <c r="M220" s="1">
        <v>5.6719999999999997</v>
      </c>
      <c r="N220" s="1">
        <v>10.675000000000001</v>
      </c>
      <c r="O220" s="1">
        <v>-0.73</v>
      </c>
      <c r="P220" s="18" t="s">
        <v>423</v>
      </c>
      <c r="Q220" s="29">
        <v>0.03</v>
      </c>
      <c r="R220" s="29">
        <v>-0.01</v>
      </c>
      <c r="S220" s="43">
        <v>0.05</v>
      </c>
      <c r="T220" s="36">
        <v>4.2999999999999997E-2</v>
      </c>
      <c r="U220" s="28">
        <v>146.4</v>
      </c>
      <c r="V220" s="28">
        <v>152.69999999999999</v>
      </c>
      <c r="W220" s="1"/>
      <c r="X220" s="18"/>
      <c r="Y220" s="18"/>
      <c r="Z220" s="18"/>
      <c r="AA220" s="18"/>
      <c r="AB220" s="18"/>
      <c r="AC220" s="18"/>
    </row>
    <row r="221" spans="1:29">
      <c r="A221" s="18">
        <v>220</v>
      </c>
      <c r="B221" s="18">
        <v>203175</v>
      </c>
      <c r="C221" s="18">
        <v>180076</v>
      </c>
      <c r="D221" s="18">
        <v>172927</v>
      </c>
      <c r="E221" s="31">
        <v>6.375</v>
      </c>
      <c r="F221" s="33">
        <v>6.952</v>
      </c>
      <c r="G221" s="1">
        <v>8.1449999999999996</v>
      </c>
      <c r="H221" s="33">
        <v>7.7519999999999998</v>
      </c>
      <c r="I221" s="1">
        <v>-0.30499999999999999</v>
      </c>
      <c r="J221" s="1">
        <v>1.2070000000000001</v>
      </c>
      <c r="K221" s="1">
        <v>9.6000000000000002E-2</v>
      </c>
      <c r="L221" s="1">
        <v>20.655999999999999</v>
      </c>
      <c r="M221" s="1">
        <v>15.215</v>
      </c>
      <c r="N221" s="1">
        <v>13.72</v>
      </c>
      <c r="O221" s="1">
        <v>-0.314</v>
      </c>
      <c r="P221" s="18" t="s">
        <v>423</v>
      </c>
      <c r="Q221" s="42">
        <v>0.04</v>
      </c>
      <c r="R221" s="29">
        <v>0</v>
      </c>
      <c r="S221" s="42">
        <v>0.04</v>
      </c>
      <c r="T221" s="36">
        <v>3.9E-2</v>
      </c>
      <c r="U221" s="28">
        <v>150.94</v>
      </c>
      <c r="V221" s="28">
        <v>163.87</v>
      </c>
      <c r="W221" s="1"/>
      <c r="X221" s="18"/>
      <c r="Y221" s="18"/>
      <c r="Z221" s="18"/>
      <c r="AA221" s="18"/>
      <c r="AB221" s="18"/>
      <c r="AC221" s="18"/>
    </row>
    <row r="222" spans="1:29">
      <c r="A222" s="18">
        <v>221</v>
      </c>
      <c r="B222" s="18">
        <v>202594</v>
      </c>
      <c r="C222" s="18">
        <v>180083</v>
      </c>
      <c r="D222" s="18">
        <v>181247</v>
      </c>
      <c r="E222" s="1">
        <v>3.7930000000000001</v>
      </c>
      <c r="F222" s="1">
        <v>5.1369999999999996</v>
      </c>
      <c r="G222" s="1">
        <v>7.0220000000000002</v>
      </c>
      <c r="H222" s="1">
        <v>5.4560000000000004</v>
      </c>
      <c r="I222" s="1">
        <v>0.15</v>
      </c>
      <c r="J222" s="1">
        <v>8.3000000000000004E-2</v>
      </c>
      <c r="K222" s="35">
        <v>-2.0579999999999998</v>
      </c>
      <c r="L222" s="1">
        <v>17.503</v>
      </c>
      <c r="M222" s="1">
        <v>18.972000000000001</v>
      </c>
      <c r="N222" s="1">
        <v>7.5190000000000001</v>
      </c>
      <c r="O222" s="1">
        <v>-0.26800000000000002</v>
      </c>
      <c r="P222" s="18" t="s">
        <v>425</v>
      </c>
      <c r="Q222" s="42">
        <v>0.04</v>
      </c>
      <c r="R222" s="29">
        <v>-0.03</v>
      </c>
      <c r="S222" s="43">
        <v>0.05</v>
      </c>
      <c r="T222" s="36">
        <v>2.5000000000000001E-2</v>
      </c>
      <c r="U222" s="28">
        <v>161.07</v>
      </c>
      <c r="V222" s="28">
        <v>163.71</v>
      </c>
      <c r="W222" s="1"/>
      <c r="X222" s="18"/>
      <c r="Y222" s="18"/>
      <c r="Z222" s="18"/>
      <c r="AA222" s="18"/>
      <c r="AB222" s="18"/>
      <c r="AC222" s="18"/>
    </row>
    <row r="223" spans="1:29">
      <c r="A223" s="18">
        <v>222</v>
      </c>
      <c r="B223" s="18">
        <v>204967</v>
      </c>
      <c r="C223" s="18">
        <v>152924</v>
      </c>
      <c r="D223" s="18">
        <v>175480</v>
      </c>
      <c r="E223" s="1">
        <v>4.258</v>
      </c>
      <c r="F223" s="33">
        <v>6.1769999999999996</v>
      </c>
      <c r="G223" s="1">
        <v>8.0310000000000006</v>
      </c>
      <c r="H223" s="33">
        <v>8.4489999999999998</v>
      </c>
      <c r="I223" s="1">
        <v>-0.378</v>
      </c>
      <c r="J223" s="1">
        <v>0.31</v>
      </c>
      <c r="K223" s="33">
        <v>-1.825</v>
      </c>
      <c r="L223" s="1">
        <v>13.784000000000001</v>
      </c>
      <c r="M223" s="1">
        <v>13.462999999999999</v>
      </c>
      <c r="N223" s="1">
        <v>9.8170000000000002</v>
      </c>
      <c r="O223" s="1">
        <v>-0.16500000000000001</v>
      </c>
      <c r="P223" s="18" t="s">
        <v>425</v>
      </c>
      <c r="Q223" s="41">
        <v>0.05</v>
      </c>
      <c r="R223" s="42">
        <v>0.14000000000000001</v>
      </c>
      <c r="S223" s="29">
        <v>0.03</v>
      </c>
      <c r="T223" s="38">
        <v>8.8999999999999996E-2</v>
      </c>
      <c r="U223" s="46">
        <v>168.23</v>
      </c>
      <c r="V223" s="46">
        <v>176.05</v>
      </c>
      <c r="W223" s="1"/>
      <c r="X223" s="18"/>
      <c r="Y223" s="18"/>
      <c r="Z223" s="18"/>
      <c r="AA223" s="18"/>
      <c r="AB223" s="18"/>
      <c r="AC223" s="18"/>
    </row>
    <row r="224" spans="1:29">
      <c r="A224" s="18">
        <v>223</v>
      </c>
      <c r="B224" s="18">
        <v>204713</v>
      </c>
      <c r="C224" s="18" t="s">
        <v>440</v>
      </c>
      <c r="E224" s="1">
        <v>3.516</v>
      </c>
      <c r="F224" s="1">
        <v>4.8019999999999996</v>
      </c>
      <c r="G224" s="1">
        <v>6.2389999999999999</v>
      </c>
      <c r="H224" s="1">
        <v>4.1950000000000003</v>
      </c>
      <c r="I224" s="1">
        <v>-0.44</v>
      </c>
      <c r="J224" s="1">
        <v>0.26400000000000001</v>
      </c>
      <c r="K224" s="1">
        <v>-0.81</v>
      </c>
      <c r="L224" s="1">
        <v>21.138999999999999</v>
      </c>
      <c r="M224" s="1">
        <v>20.356999999999999</v>
      </c>
      <c r="N224" s="1">
        <v>10.597</v>
      </c>
      <c r="O224" s="1">
        <v>-0.32100000000000001</v>
      </c>
      <c r="T224" s="27"/>
      <c r="U224" s="28">
        <v>160.72999999999999</v>
      </c>
      <c r="V224" s="28">
        <v>162.44999999999999</v>
      </c>
      <c r="W224" s="1"/>
      <c r="X224" s="18"/>
      <c r="Y224" s="18"/>
      <c r="Z224" s="18"/>
      <c r="AA224" s="18"/>
      <c r="AB224" s="18"/>
      <c r="AC224" s="18"/>
    </row>
    <row r="225" spans="1:29">
      <c r="A225" s="18">
        <v>224</v>
      </c>
      <c r="B225" s="18">
        <v>205330</v>
      </c>
      <c r="C225" s="18">
        <v>170778</v>
      </c>
      <c r="D225" s="18">
        <v>146728</v>
      </c>
      <c r="E225" s="32">
        <v>5.67</v>
      </c>
      <c r="F225" s="32">
        <v>7.7960000000000003</v>
      </c>
      <c r="G225" s="33">
        <v>9.4420000000000002</v>
      </c>
      <c r="H225" s="33">
        <v>7.96</v>
      </c>
      <c r="I225" s="1">
        <v>-0.16400000000000001</v>
      </c>
      <c r="J225" s="1">
        <v>-1.4E-2</v>
      </c>
      <c r="K225" s="1">
        <v>-0.76800000000000002</v>
      </c>
      <c r="L225" s="1">
        <v>19.832999999999998</v>
      </c>
      <c r="M225" s="1">
        <v>20.253</v>
      </c>
      <c r="N225" s="1">
        <v>8.8149999999999995</v>
      </c>
      <c r="O225" s="1">
        <v>-0.39700000000000002</v>
      </c>
      <c r="P225" s="18" t="s">
        <v>425</v>
      </c>
      <c r="Q225" s="29">
        <v>0.01</v>
      </c>
      <c r="R225" s="42">
        <v>0.12</v>
      </c>
      <c r="S225" s="29">
        <v>0</v>
      </c>
      <c r="T225" s="36">
        <v>4.8000000000000001E-2</v>
      </c>
      <c r="U225" s="46">
        <v>164.59</v>
      </c>
      <c r="V225" s="46">
        <v>168.73</v>
      </c>
      <c r="W225" s="1"/>
      <c r="X225" s="18"/>
      <c r="Y225" s="18"/>
      <c r="Z225" s="18"/>
      <c r="AA225" s="18"/>
      <c r="AB225" s="18"/>
      <c r="AC225" s="18"/>
    </row>
    <row r="226" spans="1:29">
      <c r="A226" s="18">
        <v>225</v>
      </c>
      <c r="B226" s="18">
        <v>205489</v>
      </c>
      <c r="C226" s="18">
        <v>180362</v>
      </c>
      <c r="D226" s="18">
        <v>140376</v>
      </c>
      <c r="E226" s="33">
        <v>5.4379999999999997</v>
      </c>
      <c r="F226" s="32">
        <v>7.2389999999999999</v>
      </c>
      <c r="G226" s="33">
        <v>9.4960000000000004</v>
      </c>
      <c r="H226" s="1">
        <v>7.1929999999999996</v>
      </c>
      <c r="I226" s="1">
        <v>-0.158</v>
      </c>
      <c r="J226" s="1">
        <v>0.49199999999999999</v>
      </c>
      <c r="K226" s="1">
        <v>-1.175</v>
      </c>
      <c r="L226" s="1">
        <v>22.425999999999998</v>
      </c>
      <c r="M226" s="1">
        <v>17.803999999999998</v>
      </c>
      <c r="N226" s="1">
        <v>12.861000000000001</v>
      </c>
      <c r="O226" s="1">
        <v>-0.105</v>
      </c>
      <c r="P226" s="18" t="s">
        <v>425</v>
      </c>
      <c r="Q226" s="41">
        <v>0.06</v>
      </c>
      <c r="R226" s="29">
        <v>0.01</v>
      </c>
      <c r="S226" s="29">
        <v>0.03</v>
      </c>
      <c r="T226" s="38">
        <v>9.6000000000000002E-2</v>
      </c>
      <c r="U226" s="46">
        <v>171.54</v>
      </c>
      <c r="V226" s="45">
        <v>182.71</v>
      </c>
      <c r="W226" s="1"/>
      <c r="X226" s="18"/>
      <c r="Y226" s="18"/>
      <c r="Z226" s="18"/>
      <c r="AA226" s="18"/>
      <c r="AB226" s="18"/>
      <c r="AC226" s="18"/>
    </row>
    <row r="227" spans="1:29">
      <c r="A227" s="18">
        <v>226</v>
      </c>
      <c r="B227" s="18">
        <v>205239</v>
      </c>
      <c r="C227" s="18">
        <v>180322</v>
      </c>
      <c r="D227" s="18">
        <v>143326</v>
      </c>
      <c r="E227" s="31">
        <v>8.7479999999999993</v>
      </c>
      <c r="F227" s="31">
        <v>10.241</v>
      </c>
      <c r="G227" s="34">
        <v>12.529</v>
      </c>
      <c r="H227" s="34">
        <v>10.901999999999999</v>
      </c>
      <c r="I227" s="1">
        <v>-0.16800000000000001</v>
      </c>
      <c r="J227" s="1">
        <v>-0.71599999999999997</v>
      </c>
      <c r="K227" s="1">
        <v>-0.34</v>
      </c>
      <c r="L227" s="33">
        <v>28.297999999999998</v>
      </c>
      <c r="M227" s="33">
        <v>25.111000000000001</v>
      </c>
      <c r="N227" s="33">
        <v>14.541</v>
      </c>
      <c r="O227" s="1">
        <v>-2.1000000000000001E-2</v>
      </c>
      <c r="P227" s="18" t="s">
        <v>425</v>
      </c>
      <c r="Q227" s="29">
        <v>0.02</v>
      </c>
      <c r="R227" s="29">
        <v>0.09</v>
      </c>
      <c r="S227" s="29">
        <v>0</v>
      </c>
      <c r="T227" s="36">
        <v>-2.3E-2</v>
      </c>
      <c r="U227" s="28">
        <v>162.29</v>
      </c>
      <c r="V227" s="28">
        <v>160.16999999999999</v>
      </c>
      <c r="W227" s="1"/>
      <c r="X227" s="18"/>
      <c r="Y227" s="18"/>
      <c r="Z227" s="18"/>
      <c r="AA227" s="18"/>
      <c r="AB227" s="18"/>
      <c r="AC227" s="18"/>
    </row>
    <row r="228" spans="1:29">
      <c r="A228" s="18">
        <v>227</v>
      </c>
      <c r="B228" s="18">
        <v>200684</v>
      </c>
      <c r="C228" s="18" t="s">
        <v>435</v>
      </c>
      <c r="D228" s="18">
        <v>125353</v>
      </c>
      <c r="E228" s="33">
        <v>5.1459999999999999</v>
      </c>
      <c r="F228" s="32">
        <v>7.2389999999999999</v>
      </c>
      <c r="G228" s="1">
        <v>7.52</v>
      </c>
      <c r="H228" s="1">
        <v>4.3479999999999999</v>
      </c>
      <c r="I228" s="1">
        <v>-0.45800000000000002</v>
      </c>
      <c r="J228" s="1">
        <v>0.88400000000000001</v>
      </c>
      <c r="K228" s="1">
        <v>-1.008</v>
      </c>
      <c r="L228" s="1">
        <v>22.524000000000001</v>
      </c>
      <c r="M228" s="1">
        <v>19.131</v>
      </c>
      <c r="N228" s="1">
        <v>9.0050000000000008</v>
      </c>
      <c r="O228" s="1">
        <v>-0.70299999999999996</v>
      </c>
      <c r="P228" s="18" t="s">
        <v>423</v>
      </c>
      <c r="Q228" s="29">
        <v>0</v>
      </c>
      <c r="R228" s="29">
        <v>-0.02</v>
      </c>
      <c r="S228" s="29">
        <v>0.03</v>
      </c>
      <c r="T228" s="36">
        <v>-2E-3</v>
      </c>
      <c r="U228" s="28">
        <v>155.29</v>
      </c>
      <c r="V228" s="28">
        <v>159.85</v>
      </c>
      <c r="W228" s="1"/>
      <c r="X228" s="18"/>
      <c r="Y228" s="18"/>
      <c r="Z228" s="18"/>
      <c r="AA228" s="18"/>
      <c r="AB228" s="18"/>
      <c r="AC228" s="18"/>
    </row>
    <row r="229" spans="1:29">
      <c r="A229" s="18">
        <v>228</v>
      </c>
      <c r="B229" s="18">
        <v>205089</v>
      </c>
      <c r="C229" s="18">
        <v>180322</v>
      </c>
      <c r="D229" s="18">
        <v>142195</v>
      </c>
      <c r="E229" s="31">
        <v>7.2809999999999997</v>
      </c>
      <c r="F229" s="31">
        <v>8.6959999999999997</v>
      </c>
      <c r="G229" s="35">
        <v>9.6539999999999999</v>
      </c>
      <c r="H229" s="33">
        <v>8.0220000000000002</v>
      </c>
      <c r="I229" s="1">
        <v>0.48899999999999999</v>
      </c>
      <c r="J229" s="1">
        <v>-0.221</v>
      </c>
      <c r="K229" s="1">
        <v>-1.236</v>
      </c>
      <c r="L229" s="1">
        <v>16.731000000000002</v>
      </c>
      <c r="M229" s="1">
        <v>15.074</v>
      </c>
      <c r="N229" s="1">
        <v>9.1</v>
      </c>
      <c r="O229" s="1">
        <v>-0.435</v>
      </c>
      <c r="P229" s="18" t="s">
        <v>425</v>
      </c>
      <c r="Q229" s="29">
        <v>0.03</v>
      </c>
      <c r="R229" s="29">
        <v>-0.01</v>
      </c>
      <c r="S229" s="29">
        <v>0.03</v>
      </c>
      <c r="T229" s="36">
        <v>3.0000000000000001E-3</v>
      </c>
      <c r="U229" s="28">
        <v>145.13999999999999</v>
      </c>
      <c r="V229" s="28">
        <v>147.84</v>
      </c>
      <c r="W229" s="1"/>
      <c r="X229" s="18"/>
      <c r="Y229" s="18"/>
      <c r="Z229" s="18"/>
      <c r="AA229" s="18"/>
      <c r="AB229" s="18"/>
      <c r="AC229" s="18"/>
    </row>
    <row r="230" spans="1:29">
      <c r="A230" s="18">
        <v>229</v>
      </c>
      <c r="B230" s="18">
        <v>201924</v>
      </c>
      <c r="C230" s="18">
        <v>180121</v>
      </c>
      <c r="D230" s="18">
        <v>173242</v>
      </c>
      <c r="E230" s="32">
        <v>5.6639999999999997</v>
      </c>
      <c r="F230" s="33">
        <v>6.7229999999999999</v>
      </c>
      <c r="G230" s="1">
        <v>7.36</v>
      </c>
      <c r="H230" s="1">
        <v>4.306</v>
      </c>
      <c r="I230" s="1">
        <v>0.56100000000000005</v>
      </c>
      <c r="J230" s="1">
        <v>0.68</v>
      </c>
      <c r="K230" s="1">
        <v>-0.67</v>
      </c>
      <c r="L230" s="35">
        <v>31.141999999999999</v>
      </c>
      <c r="M230" s="32">
        <v>29.125</v>
      </c>
      <c r="N230" s="1">
        <v>6.2889999999999997</v>
      </c>
      <c r="O230" s="1">
        <v>-0.42499999999999999</v>
      </c>
      <c r="P230" s="18" t="s">
        <v>425</v>
      </c>
      <c r="Q230" s="29">
        <v>0</v>
      </c>
      <c r="R230" s="29">
        <v>0.02</v>
      </c>
      <c r="S230" s="29">
        <v>0.01</v>
      </c>
      <c r="T230" s="36">
        <v>-5.7000000000000002E-2</v>
      </c>
      <c r="U230" s="46">
        <v>163.79</v>
      </c>
      <c r="V230" s="28">
        <v>161.75</v>
      </c>
      <c r="W230" s="1"/>
      <c r="X230" s="18"/>
      <c r="Y230" s="18"/>
      <c r="Z230" s="18"/>
      <c r="AA230" s="18"/>
      <c r="AB230" s="18"/>
      <c r="AC230" s="18"/>
    </row>
    <row r="231" spans="1:29">
      <c r="A231" s="18">
        <v>230</v>
      </c>
      <c r="B231" s="18">
        <v>201746</v>
      </c>
      <c r="C231" s="18">
        <v>161153</v>
      </c>
      <c r="D231" s="18">
        <v>160307</v>
      </c>
      <c r="E231" s="33">
        <v>5.4180000000000001</v>
      </c>
      <c r="F231" s="32">
        <v>7.1050000000000004</v>
      </c>
      <c r="G231" s="33">
        <v>8.984</v>
      </c>
      <c r="H231" s="1">
        <v>6.4619999999999997</v>
      </c>
      <c r="I231" s="1">
        <v>-0.222</v>
      </c>
      <c r="J231" s="1">
        <v>1.075</v>
      </c>
      <c r="K231" s="33">
        <v>-1.643</v>
      </c>
      <c r="L231" s="33">
        <v>27.053999999999998</v>
      </c>
      <c r="M231" s="33">
        <v>23.484999999999999</v>
      </c>
      <c r="N231" s="1">
        <v>12.909000000000001</v>
      </c>
      <c r="O231" s="1">
        <v>-0.218</v>
      </c>
      <c r="P231" s="18" t="s">
        <v>425</v>
      </c>
      <c r="Q231" s="41">
        <v>0.05</v>
      </c>
      <c r="R231" s="43">
        <v>0.15</v>
      </c>
      <c r="S231" s="29">
        <v>0.03</v>
      </c>
      <c r="T231" s="37">
        <v>0.112</v>
      </c>
      <c r="U231" s="44">
        <v>187.65</v>
      </c>
      <c r="V231" s="44">
        <v>201.97</v>
      </c>
      <c r="W231" s="1"/>
      <c r="X231" s="18"/>
      <c r="Y231" s="18"/>
      <c r="Z231" s="18"/>
      <c r="AA231" s="18"/>
      <c r="AB231" s="18"/>
      <c r="AC231" s="18"/>
    </row>
    <row r="232" spans="1:29">
      <c r="A232" s="18">
        <v>231</v>
      </c>
      <c r="B232" s="18">
        <v>201297</v>
      </c>
      <c r="C232" s="18">
        <v>180292</v>
      </c>
      <c r="D232" s="18">
        <v>171182</v>
      </c>
      <c r="E232" s="1">
        <v>3.7919999999999998</v>
      </c>
      <c r="F232" s="33">
        <v>5.9539999999999997</v>
      </c>
      <c r="G232" s="1">
        <v>7.98</v>
      </c>
      <c r="H232" s="1">
        <v>5.625</v>
      </c>
      <c r="I232" s="1">
        <v>-0.33800000000000002</v>
      </c>
      <c r="J232" s="1">
        <v>1.161</v>
      </c>
      <c r="K232" s="33">
        <v>-1.736</v>
      </c>
      <c r="L232" s="1">
        <v>20.736000000000001</v>
      </c>
      <c r="M232" s="1">
        <v>20.798999999999999</v>
      </c>
      <c r="N232" s="1">
        <v>10.579000000000001</v>
      </c>
      <c r="O232" s="1">
        <v>-0.246</v>
      </c>
      <c r="P232" s="18" t="s">
        <v>425</v>
      </c>
      <c r="Q232" s="42">
        <v>0.04</v>
      </c>
      <c r="R232" s="42">
        <v>0.11</v>
      </c>
      <c r="S232" s="29">
        <v>0.02</v>
      </c>
      <c r="T232" s="36">
        <v>1.7000000000000001E-2</v>
      </c>
      <c r="U232" s="28">
        <v>162.97999999999999</v>
      </c>
      <c r="V232" s="46">
        <v>171.48</v>
      </c>
      <c r="W232" s="1"/>
      <c r="X232" s="18"/>
      <c r="Y232" s="18"/>
      <c r="Z232" s="18"/>
      <c r="AA232" s="18"/>
      <c r="AB232" s="18"/>
      <c r="AC232" s="18"/>
    </row>
    <row r="233" spans="1:29">
      <c r="A233" s="18">
        <v>232</v>
      </c>
      <c r="B233" s="18">
        <v>202179</v>
      </c>
      <c r="C233" s="18">
        <v>183537</v>
      </c>
      <c r="D233" s="18">
        <v>180111</v>
      </c>
      <c r="E233" s="32">
        <v>5.6710000000000003</v>
      </c>
      <c r="F233" s="32">
        <v>7.1980000000000004</v>
      </c>
      <c r="G233" s="33">
        <v>8.6419999999999995</v>
      </c>
      <c r="H233" s="1">
        <v>5.9589999999999996</v>
      </c>
      <c r="I233" s="1">
        <v>0.314</v>
      </c>
      <c r="J233" s="1">
        <v>0.39500000000000002</v>
      </c>
      <c r="K233" s="33">
        <v>-1.8859999999999999</v>
      </c>
      <c r="L233" s="1">
        <v>13.500999999999999</v>
      </c>
      <c r="M233" s="1">
        <v>10.909000000000001</v>
      </c>
      <c r="N233" s="1">
        <v>9.7439999999999998</v>
      </c>
      <c r="O233" s="1">
        <v>-0.55000000000000004</v>
      </c>
      <c r="P233" s="18" t="s">
        <v>425</v>
      </c>
      <c r="Q233" s="29">
        <v>0.01</v>
      </c>
      <c r="R233" s="29">
        <v>0</v>
      </c>
      <c r="S233" s="29">
        <v>0.02</v>
      </c>
      <c r="T233" s="36">
        <v>4.1000000000000002E-2</v>
      </c>
      <c r="U233" s="28">
        <v>158.79</v>
      </c>
      <c r="V233" s="28">
        <v>163.53</v>
      </c>
      <c r="W233" s="1"/>
      <c r="X233" s="18"/>
      <c r="Y233" s="18"/>
      <c r="Z233" s="18"/>
      <c r="AA233" s="18"/>
      <c r="AB233" s="18"/>
      <c r="AC233" s="18"/>
    </row>
    <row r="234" spans="1:29">
      <c r="A234" s="18">
        <v>233</v>
      </c>
      <c r="B234" s="18">
        <v>201338</v>
      </c>
      <c r="C234" s="18">
        <v>180625</v>
      </c>
      <c r="D234" s="18">
        <v>162972</v>
      </c>
      <c r="E234" s="1">
        <v>2.7370000000000001</v>
      </c>
      <c r="F234" s="1">
        <v>4.2960000000000003</v>
      </c>
      <c r="G234" s="1">
        <v>7.6769999999999996</v>
      </c>
      <c r="H234" s="1">
        <v>4.4969999999999999</v>
      </c>
      <c r="I234" s="1">
        <v>0.52100000000000002</v>
      </c>
      <c r="J234" s="33">
        <v>1.6180000000000001</v>
      </c>
      <c r="K234" s="33">
        <v>-1.6839999999999999</v>
      </c>
      <c r="L234" s="1">
        <v>15.69</v>
      </c>
      <c r="M234" s="1">
        <v>16.178999999999998</v>
      </c>
      <c r="N234" s="1">
        <v>8.6419999999999995</v>
      </c>
      <c r="O234" s="1">
        <v>-0.19700000000000001</v>
      </c>
      <c r="P234" s="18" t="s">
        <v>425</v>
      </c>
      <c r="Q234" s="41">
        <v>0.06</v>
      </c>
      <c r="R234" s="29">
        <v>0.05</v>
      </c>
      <c r="S234" s="42">
        <v>0.04</v>
      </c>
      <c r="T234" s="39">
        <v>6.7000000000000004E-2</v>
      </c>
      <c r="U234" s="28">
        <v>158.33000000000001</v>
      </c>
      <c r="V234" s="46">
        <v>175.8</v>
      </c>
      <c r="W234" s="1"/>
      <c r="X234" s="18"/>
      <c r="Y234" s="18"/>
      <c r="Z234" s="18"/>
      <c r="AA234" s="18"/>
      <c r="AB234" s="18"/>
      <c r="AC234" s="18"/>
    </row>
    <row r="235" spans="1:29">
      <c r="A235" s="18">
        <v>234</v>
      </c>
      <c r="B235" s="18">
        <v>205499</v>
      </c>
      <c r="C235" s="18">
        <v>180076</v>
      </c>
      <c r="D235" s="18">
        <v>172347</v>
      </c>
      <c r="E235" s="33">
        <v>5.1820000000000004</v>
      </c>
      <c r="F235" s="33">
        <v>6.73</v>
      </c>
      <c r="G235" s="33">
        <v>8.6959999999999997</v>
      </c>
      <c r="H235" s="33">
        <v>7.4489999999999998</v>
      </c>
      <c r="I235" s="1">
        <v>0.107</v>
      </c>
      <c r="J235" s="1">
        <v>-0.28899999999999998</v>
      </c>
      <c r="K235" s="1">
        <v>-1.2989999999999999</v>
      </c>
      <c r="L235" s="1">
        <v>19.780999999999999</v>
      </c>
      <c r="M235" s="1">
        <v>20.149000000000001</v>
      </c>
      <c r="N235" s="1">
        <v>7.782</v>
      </c>
      <c r="O235" s="1">
        <v>3.9E-2</v>
      </c>
      <c r="P235" s="18" t="s">
        <v>423</v>
      </c>
      <c r="Q235" s="29">
        <v>0.03</v>
      </c>
      <c r="R235" s="29">
        <v>-0.05</v>
      </c>
      <c r="S235" s="43">
        <v>0.05</v>
      </c>
      <c r="T235" s="36">
        <v>0.05</v>
      </c>
      <c r="U235" s="46">
        <v>163.85</v>
      </c>
      <c r="V235" s="46">
        <v>168.25</v>
      </c>
      <c r="W235" s="1"/>
      <c r="X235" s="18"/>
      <c r="Y235" s="18"/>
      <c r="Z235" s="18"/>
      <c r="AA235" s="18"/>
      <c r="AB235" s="18"/>
      <c r="AC235" s="18"/>
    </row>
    <row r="236" spans="1:29">
      <c r="A236" s="18">
        <v>235</v>
      </c>
      <c r="B236" s="18">
        <v>202446</v>
      </c>
      <c r="C236" s="18">
        <v>180458</v>
      </c>
      <c r="D236" s="18">
        <v>160525</v>
      </c>
      <c r="E236" s="31">
        <v>6.8289999999999997</v>
      </c>
      <c r="F236" s="31">
        <v>8.234</v>
      </c>
      <c r="G236" s="35">
        <v>9.8000000000000007</v>
      </c>
      <c r="H236" s="33">
        <v>8.1470000000000002</v>
      </c>
      <c r="I236" s="1">
        <v>0.17899999999999999</v>
      </c>
      <c r="J236" s="1">
        <v>0.94399999999999995</v>
      </c>
      <c r="K236" s="1">
        <v>-1.222</v>
      </c>
      <c r="L236" s="1">
        <v>24.797999999999998</v>
      </c>
      <c r="M236" s="1">
        <v>22.245000000000001</v>
      </c>
      <c r="N236" s="1">
        <v>9.1660000000000004</v>
      </c>
      <c r="O236" s="1">
        <v>-0.17299999999999999</v>
      </c>
      <c r="P236" s="18" t="s">
        <v>423</v>
      </c>
      <c r="Q236" s="29">
        <v>0.01</v>
      </c>
      <c r="R236" s="29">
        <v>0</v>
      </c>
      <c r="S236" s="42">
        <v>0.04</v>
      </c>
      <c r="T236" s="36">
        <v>3.9E-2</v>
      </c>
      <c r="U236" s="46">
        <v>167.91</v>
      </c>
      <c r="V236" s="45">
        <v>178.42</v>
      </c>
      <c r="W236" s="1"/>
      <c r="X236" s="18"/>
      <c r="Y236" s="18"/>
      <c r="Z236" s="18"/>
      <c r="AA236" s="18"/>
      <c r="AB236" s="18"/>
      <c r="AC236" s="18"/>
    </row>
    <row r="237" spans="1:29">
      <c r="A237" s="18">
        <v>236</v>
      </c>
      <c r="B237" s="18">
        <v>202026</v>
      </c>
      <c r="C237" s="18">
        <v>182953</v>
      </c>
      <c r="D237" s="18">
        <v>180917</v>
      </c>
      <c r="E237" s="1">
        <v>3.927</v>
      </c>
      <c r="F237" s="1">
        <v>5.1820000000000004</v>
      </c>
      <c r="G237" s="33">
        <v>8.2769999999999992</v>
      </c>
      <c r="H237" s="1">
        <v>5.7759999999999998</v>
      </c>
      <c r="I237" s="1">
        <v>-3.2000000000000001E-2</v>
      </c>
      <c r="J237" s="1">
        <v>0.13100000000000001</v>
      </c>
      <c r="K237" s="1">
        <v>-0.52400000000000002</v>
      </c>
      <c r="L237" s="34">
        <v>35.356000000000002</v>
      </c>
      <c r="M237" s="34">
        <v>34.453000000000003</v>
      </c>
      <c r="N237" s="32">
        <v>17.684000000000001</v>
      </c>
      <c r="O237" s="1">
        <v>-0.48099999999999998</v>
      </c>
      <c r="P237" s="18" t="s">
        <v>425</v>
      </c>
      <c r="Q237" s="41">
        <v>0.06</v>
      </c>
      <c r="R237" s="29">
        <v>7.0000000000000007E-2</v>
      </c>
      <c r="S237" s="43">
        <v>0.05</v>
      </c>
      <c r="T237" s="38">
        <v>9.4E-2</v>
      </c>
      <c r="U237" s="44">
        <v>193.16</v>
      </c>
      <c r="V237" s="44">
        <v>201.8</v>
      </c>
      <c r="W237" s="1"/>
      <c r="X237" s="18"/>
      <c r="Y237" s="18"/>
      <c r="Z237" s="18"/>
      <c r="AA237" s="18"/>
      <c r="AB237" s="18"/>
      <c r="AC237" s="18"/>
    </row>
    <row r="238" spans="1:29">
      <c r="A238" s="18">
        <v>237</v>
      </c>
      <c r="B238" s="18">
        <v>203182</v>
      </c>
      <c r="C238" s="18">
        <v>180625</v>
      </c>
      <c r="D238" s="18">
        <v>173001</v>
      </c>
      <c r="E238" s="1">
        <v>4.5410000000000004</v>
      </c>
      <c r="F238" s="1">
        <v>5.4249999999999998</v>
      </c>
      <c r="G238" s="1">
        <v>6.9640000000000004</v>
      </c>
      <c r="H238" s="1">
        <v>5.3550000000000004</v>
      </c>
      <c r="I238" s="1">
        <v>0.29599999999999999</v>
      </c>
      <c r="J238" s="1">
        <v>0.69099999999999995</v>
      </c>
      <c r="K238" s="1">
        <v>-1.175</v>
      </c>
      <c r="L238" s="1">
        <v>18.451000000000001</v>
      </c>
      <c r="M238" s="1">
        <v>20.686</v>
      </c>
      <c r="N238" s="1">
        <v>12.454000000000001</v>
      </c>
      <c r="O238" s="1">
        <v>-9.1999999999999998E-2</v>
      </c>
      <c r="P238" s="18" t="s">
        <v>425</v>
      </c>
      <c r="Q238" s="41">
        <v>0.05</v>
      </c>
      <c r="R238" s="29">
        <v>0.05</v>
      </c>
      <c r="S238" s="42">
        <v>0.04</v>
      </c>
      <c r="T238" s="39">
        <v>6.0999999999999999E-2</v>
      </c>
      <c r="U238" s="28">
        <v>163.22</v>
      </c>
      <c r="V238" s="46">
        <v>173.46</v>
      </c>
      <c r="W238" s="1"/>
      <c r="X238" s="18"/>
      <c r="Y238" s="18"/>
      <c r="Z238" s="18"/>
      <c r="AA238" s="18"/>
      <c r="AB238" s="18"/>
      <c r="AC238" s="18"/>
    </row>
    <row r="239" spans="1:29">
      <c r="A239" s="18">
        <v>238</v>
      </c>
      <c r="B239" s="18">
        <v>203428</v>
      </c>
      <c r="C239" s="18">
        <v>180625</v>
      </c>
      <c r="D239" s="18">
        <v>173050</v>
      </c>
      <c r="E239" s="33">
        <v>4.7670000000000003</v>
      </c>
      <c r="F239" s="33">
        <v>6.7969999999999997</v>
      </c>
      <c r="G239" s="33">
        <v>9.43</v>
      </c>
      <c r="H239" s="33">
        <v>7.6760000000000002</v>
      </c>
      <c r="I239" s="1">
        <v>0.32600000000000001</v>
      </c>
      <c r="J239" s="35">
        <v>2.052</v>
      </c>
      <c r="K239" s="1">
        <v>-0.86199999999999999</v>
      </c>
      <c r="L239" s="1">
        <v>14.958</v>
      </c>
      <c r="M239" s="1">
        <v>12.041</v>
      </c>
      <c r="N239" s="1">
        <v>9.9090000000000007</v>
      </c>
      <c r="O239" s="1">
        <v>-0.39800000000000002</v>
      </c>
      <c r="P239" s="18" t="s">
        <v>425</v>
      </c>
      <c r="Q239" s="41">
        <v>0.05</v>
      </c>
      <c r="R239" s="42">
        <v>0.14000000000000001</v>
      </c>
      <c r="S239" s="42">
        <v>0.04</v>
      </c>
      <c r="T239" s="38">
        <v>0.1</v>
      </c>
      <c r="U239" s="28">
        <v>161.36000000000001</v>
      </c>
      <c r="V239" s="45">
        <v>182.57</v>
      </c>
      <c r="W239" s="1"/>
      <c r="X239" s="18"/>
      <c r="Y239" s="18"/>
      <c r="Z239" s="18"/>
      <c r="AA239" s="18"/>
      <c r="AB239" s="18"/>
      <c r="AC239" s="18"/>
    </row>
    <row r="240" spans="1:29">
      <c r="A240" s="18">
        <v>239</v>
      </c>
      <c r="B240" s="18">
        <v>204877</v>
      </c>
      <c r="C240" s="18">
        <v>152924</v>
      </c>
      <c r="D240" s="18">
        <v>175646</v>
      </c>
      <c r="E240" s="33">
        <v>5.2480000000000002</v>
      </c>
      <c r="F240" s="33">
        <v>6.8949999999999996</v>
      </c>
      <c r="G240" s="1">
        <v>6.6319999999999997</v>
      </c>
      <c r="H240" s="1">
        <v>6.5720000000000001</v>
      </c>
      <c r="I240" s="1">
        <v>4.3999999999999997E-2</v>
      </c>
      <c r="J240" s="1">
        <v>-0.14099999999999999</v>
      </c>
      <c r="K240" s="1">
        <v>-0.73199999999999998</v>
      </c>
      <c r="L240" s="1">
        <v>17.335999999999999</v>
      </c>
      <c r="M240" s="1">
        <v>13.335000000000001</v>
      </c>
      <c r="N240" s="1">
        <v>10.029</v>
      </c>
      <c r="O240" s="1">
        <v>-0.44600000000000001</v>
      </c>
      <c r="P240" s="18" t="s">
        <v>425</v>
      </c>
      <c r="Q240" s="41">
        <v>0.05</v>
      </c>
      <c r="R240" s="43">
        <v>0.15</v>
      </c>
      <c r="S240" s="29">
        <v>0.02</v>
      </c>
      <c r="T240" s="37">
        <v>0.115</v>
      </c>
      <c r="U240" s="46">
        <v>172.15</v>
      </c>
      <c r="V240" s="45">
        <v>176.92</v>
      </c>
      <c r="W240" s="1"/>
      <c r="X240" s="18"/>
      <c r="Y240" s="18"/>
      <c r="Z240" s="18"/>
      <c r="AA240" s="18"/>
      <c r="AB240" s="18"/>
      <c r="AC240" s="18"/>
    </row>
    <row r="241" spans="1:29">
      <c r="A241" s="18">
        <v>240</v>
      </c>
      <c r="B241" s="18">
        <v>203462</v>
      </c>
      <c r="C241" s="18">
        <v>180362</v>
      </c>
      <c r="D241" s="18">
        <v>140026</v>
      </c>
      <c r="E241" s="1">
        <v>3.911</v>
      </c>
      <c r="F241" s="1">
        <v>4.1470000000000002</v>
      </c>
      <c r="G241" s="1">
        <v>4.7779999999999996</v>
      </c>
      <c r="H241" s="1">
        <v>2.3519999999999999</v>
      </c>
      <c r="I241" s="1">
        <v>0.317</v>
      </c>
      <c r="J241" s="1">
        <v>0.78700000000000003</v>
      </c>
      <c r="K241" s="1">
        <v>-0.80400000000000005</v>
      </c>
      <c r="L241" s="33">
        <v>26.774999999999999</v>
      </c>
      <c r="M241" s="33">
        <v>23.356000000000002</v>
      </c>
      <c r="N241" s="33">
        <v>13.88</v>
      </c>
      <c r="O241" s="1">
        <v>-0.19700000000000001</v>
      </c>
      <c r="P241" s="18" t="s">
        <v>425</v>
      </c>
      <c r="Q241" s="41">
        <v>0.05</v>
      </c>
      <c r="R241" s="29">
        <v>-0.12</v>
      </c>
      <c r="S241" s="40">
        <v>7.0000000000000007E-2</v>
      </c>
      <c r="T241" s="36">
        <v>-5.8999999999999997E-2</v>
      </c>
      <c r="U241" s="28">
        <v>149.9</v>
      </c>
      <c r="V241" s="28">
        <v>149.18</v>
      </c>
      <c r="W241" s="1"/>
      <c r="X241" s="18"/>
      <c r="Y241" s="18"/>
      <c r="Z241" s="18"/>
      <c r="AA241" s="18"/>
      <c r="AB241" s="18"/>
      <c r="AC241" s="18"/>
    </row>
    <row r="242" spans="1:29">
      <c r="A242" s="18">
        <v>241</v>
      </c>
      <c r="B242" s="18">
        <v>201761</v>
      </c>
      <c r="C242" s="18">
        <v>180625</v>
      </c>
      <c r="D242" s="18">
        <v>171333</v>
      </c>
      <c r="E242" s="33">
        <v>5.3949999999999996</v>
      </c>
      <c r="F242" s="33">
        <v>7</v>
      </c>
      <c r="G242" s="35">
        <v>9.9730000000000008</v>
      </c>
      <c r="H242" s="33">
        <v>8.5570000000000004</v>
      </c>
      <c r="I242" s="1">
        <v>0.35399999999999998</v>
      </c>
      <c r="J242" s="1">
        <v>0.85099999999999998</v>
      </c>
      <c r="K242" s="1">
        <v>-1.2070000000000001</v>
      </c>
      <c r="L242" s="1">
        <v>18.885999999999999</v>
      </c>
      <c r="M242" s="1">
        <v>22.44</v>
      </c>
      <c r="N242" s="1">
        <v>10.516999999999999</v>
      </c>
      <c r="O242" s="1">
        <v>-0.56799999999999995</v>
      </c>
      <c r="P242" s="18" t="s">
        <v>423</v>
      </c>
      <c r="Q242" s="29">
        <v>0.01</v>
      </c>
      <c r="R242" s="29">
        <v>0.08</v>
      </c>
      <c r="S242" s="29">
        <v>0.02</v>
      </c>
      <c r="T242" s="36">
        <v>5.3999999999999999E-2</v>
      </c>
      <c r="U242" s="46">
        <v>163.63</v>
      </c>
      <c r="V242" s="45">
        <v>178.12</v>
      </c>
      <c r="W242" s="1"/>
      <c r="X242" s="18"/>
      <c r="Y242" s="18"/>
      <c r="Z242" s="18"/>
      <c r="AA242" s="18"/>
      <c r="AB242" s="18"/>
      <c r="AC242" s="18"/>
    </row>
    <row r="243" spans="1:29">
      <c r="A243" s="18">
        <v>242</v>
      </c>
      <c r="B243" s="18">
        <v>200770</v>
      </c>
      <c r="C243" s="18">
        <v>180076</v>
      </c>
      <c r="D243" s="18">
        <v>182234</v>
      </c>
      <c r="E243" s="33">
        <v>4.9859999999999998</v>
      </c>
      <c r="F243" s="32">
        <v>7.181</v>
      </c>
      <c r="G243" s="35">
        <v>10.122999999999999</v>
      </c>
      <c r="H243" s="33">
        <v>8.234</v>
      </c>
      <c r="I243" s="1">
        <v>0.35899999999999999</v>
      </c>
      <c r="J243" s="1">
        <v>1.0009999999999999</v>
      </c>
      <c r="K243" s="1">
        <v>-8.2000000000000003E-2</v>
      </c>
      <c r="L243" s="35">
        <v>29.809000000000001</v>
      </c>
      <c r="M243" s="33">
        <v>25</v>
      </c>
      <c r="N243" s="1">
        <v>13.161</v>
      </c>
      <c r="O243" s="1">
        <v>-0.36699999999999999</v>
      </c>
      <c r="P243" s="18" t="s">
        <v>424</v>
      </c>
      <c r="Q243" s="29">
        <v>0.01</v>
      </c>
      <c r="R243" s="29">
        <v>0.01</v>
      </c>
      <c r="S243" s="40">
        <v>0.06</v>
      </c>
      <c r="T243" s="39">
        <v>7.0999999999999994E-2</v>
      </c>
      <c r="U243" s="45">
        <v>174.2</v>
      </c>
      <c r="V243" s="44">
        <v>188.86</v>
      </c>
      <c r="W243" s="1"/>
      <c r="X243" s="18"/>
      <c r="Y243" s="18"/>
      <c r="Z243" s="18"/>
      <c r="AA243" s="18"/>
      <c r="AB243" s="18"/>
      <c r="AC243" s="18"/>
    </row>
    <row r="244" spans="1:29">
      <c r="A244" s="18">
        <v>243</v>
      </c>
      <c r="B244" s="18">
        <v>200481</v>
      </c>
      <c r="C244" s="18" t="s">
        <v>435</v>
      </c>
      <c r="D244" s="18">
        <v>170452</v>
      </c>
      <c r="E244" s="1">
        <v>3.4569999999999999</v>
      </c>
      <c r="F244" s="1">
        <v>5.7229999999999999</v>
      </c>
      <c r="G244" s="1">
        <v>7.8630000000000004</v>
      </c>
      <c r="H244" s="1">
        <v>6.2350000000000003</v>
      </c>
      <c r="I244" s="1">
        <v>-0.16200000000000001</v>
      </c>
      <c r="J244" s="1">
        <v>5.7000000000000002E-2</v>
      </c>
      <c r="K244" s="33">
        <v>-1.726</v>
      </c>
      <c r="L244" s="1">
        <v>17.353000000000002</v>
      </c>
      <c r="M244" s="1">
        <v>17.643000000000001</v>
      </c>
      <c r="N244" s="1">
        <v>9.3190000000000008</v>
      </c>
      <c r="O244" s="1">
        <v>-0.64800000000000002</v>
      </c>
      <c r="P244" s="18" t="s">
        <v>423</v>
      </c>
      <c r="Q244" s="29">
        <v>0.01</v>
      </c>
      <c r="R244" s="29">
        <v>-0.09</v>
      </c>
      <c r="S244" s="42">
        <v>0.04</v>
      </c>
      <c r="T244" s="36">
        <v>2.4E-2</v>
      </c>
      <c r="U244" s="46">
        <v>164.41</v>
      </c>
      <c r="V244" s="28">
        <v>165.79</v>
      </c>
      <c r="W244" s="1"/>
      <c r="X244" s="18"/>
      <c r="Y244" s="18"/>
      <c r="Z244" s="18"/>
      <c r="AA244" s="18"/>
      <c r="AB244" s="18"/>
      <c r="AC244" s="18"/>
    </row>
    <row r="245" spans="1:29">
      <c r="A245" s="18">
        <v>244</v>
      </c>
      <c r="B245" s="18">
        <v>201153</v>
      </c>
      <c r="C245" s="18">
        <v>180467</v>
      </c>
      <c r="D245" s="18">
        <v>150772</v>
      </c>
      <c r="E245" s="1">
        <v>4.0060000000000002</v>
      </c>
      <c r="F245" s="1">
        <v>5.8410000000000002</v>
      </c>
      <c r="G245" s="1">
        <v>8.1229999999999993</v>
      </c>
      <c r="H245" s="1">
        <v>6.577</v>
      </c>
      <c r="I245" s="1">
        <v>0.317</v>
      </c>
      <c r="J245" s="1">
        <v>-7.8E-2</v>
      </c>
      <c r="K245" s="1">
        <v>-1.125</v>
      </c>
      <c r="L245" s="1">
        <v>22.201000000000001</v>
      </c>
      <c r="M245" s="33">
        <v>24.59</v>
      </c>
      <c r="N245" s="1">
        <v>5.7160000000000002</v>
      </c>
      <c r="O245" s="1">
        <v>-0.47199999999999998</v>
      </c>
      <c r="P245" s="18" t="s">
        <v>423</v>
      </c>
      <c r="Q245" s="29">
        <v>0.01</v>
      </c>
      <c r="R245" s="29">
        <v>0</v>
      </c>
      <c r="S245" s="42">
        <v>0.04</v>
      </c>
      <c r="T245" s="36">
        <v>-2.1000000000000001E-2</v>
      </c>
      <c r="U245" s="28">
        <v>161.35</v>
      </c>
      <c r="V245" s="28">
        <v>160.08000000000001</v>
      </c>
      <c r="W245" s="1"/>
      <c r="X245" s="18"/>
      <c r="Y245" s="18"/>
      <c r="Z245" s="18"/>
      <c r="AA245" s="18"/>
      <c r="AB245" s="18"/>
      <c r="AC245" s="18"/>
    </row>
    <row r="246" spans="1:29">
      <c r="A246" s="18">
        <v>245</v>
      </c>
      <c r="B246" s="18">
        <v>202414</v>
      </c>
      <c r="C246" s="18">
        <v>171737</v>
      </c>
      <c r="D246" s="18">
        <v>184706</v>
      </c>
      <c r="E246" s="33">
        <v>4.7850000000000001</v>
      </c>
      <c r="F246" s="33">
        <v>5.9379999999999997</v>
      </c>
      <c r="G246" s="1">
        <v>6.032</v>
      </c>
      <c r="H246" s="1">
        <v>3.7759999999999998</v>
      </c>
      <c r="I246" s="1">
        <v>-0.22500000000000001</v>
      </c>
      <c r="J246" s="1">
        <v>0.35599999999999998</v>
      </c>
      <c r="K246" s="1">
        <v>-1.34</v>
      </c>
      <c r="L246" s="1">
        <v>15.826000000000001</v>
      </c>
      <c r="M246" s="1">
        <v>15.119</v>
      </c>
      <c r="N246" s="1">
        <v>10.776</v>
      </c>
      <c r="O246" s="1">
        <v>-0.42099999999999999</v>
      </c>
      <c r="P246" s="18" t="s">
        <v>423</v>
      </c>
      <c r="Q246" s="29">
        <v>0.03</v>
      </c>
      <c r="R246" s="29">
        <v>0.03</v>
      </c>
      <c r="S246" s="29">
        <v>0</v>
      </c>
      <c r="T246" s="36">
        <v>3.2000000000000001E-2</v>
      </c>
      <c r="U246" s="28">
        <v>161.55000000000001</v>
      </c>
      <c r="V246" s="28">
        <v>163.06</v>
      </c>
      <c r="W246" s="1"/>
      <c r="X246" s="18"/>
      <c r="Y246" s="18"/>
      <c r="Z246" s="18"/>
      <c r="AA246" s="18"/>
      <c r="AB246" s="18"/>
      <c r="AC246" s="18"/>
    </row>
    <row r="247" spans="1:29">
      <c r="A247" s="18">
        <v>246</v>
      </c>
      <c r="B247" s="18">
        <v>205454</v>
      </c>
      <c r="C247" s="18">
        <v>183354</v>
      </c>
      <c r="D247" s="18">
        <v>175459</v>
      </c>
      <c r="E247" s="1">
        <v>2.851</v>
      </c>
      <c r="F247" s="1">
        <v>4.4340000000000002</v>
      </c>
      <c r="G247" s="1">
        <v>5.8540000000000001</v>
      </c>
      <c r="H247" s="1">
        <v>2.7559999999999998</v>
      </c>
      <c r="I247" s="1">
        <v>-0.16800000000000001</v>
      </c>
      <c r="J247" s="1">
        <v>0.57399999999999995</v>
      </c>
      <c r="K247" s="1">
        <v>-1.498</v>
      </c>
      <c r="L247" s="1">
        <v>21.082000000000001</v>
      </c>
      <c r="M247" s="1">
        <v>20.436</v>
      </c>
      <c r="N247" s="1">
        <v>9.4979999999999993</v>
      </c>
      <c r="O247" s="1">
        <v>-0.46200000000000002</v>
      </c>
      <c r="P247" s="18" t="s">
        <v>423</v>
      </c>
      <c r="Q247" s="41">
        <v>0.05</v>
      </c>
      <c r="R247" s="29">
        <v>7.0000000000000007E-2</v>
      </c>
      <c r="S247" s="29">
        <v>0.02</v>
      </c>
      <c r="T247" s="36">
        <v>4.5999999999999999E-2</v>
      </c>
      <c r="U247" s="46">
        <v>169.06</v>
      </c>
      <c r="V247" s="46">
        <v>174.16</v>
      </c>
      <c r="W247" s="1"/>
      <c r="X247" s="18"/>
      <c r="Y247" s="18"/>
      <c r="Z247" s="18"/>
      <c r="AA247" s="18"/>
      <c r="AB247" s="18"/>
      <c r="AC247" s="18"/>
    </row>
    <row r="248" spans="1:29">
      <c r="A248" s="18">
        <v>247</v>
      </c>
      <c r="B248" s="18">
        <v>205154</v>
      </c>
      <c r="C248" s="18">
        <v>180322</v>
      </c>
      <c r="D248" s="18">
        <v>142195</v>
      </c>
      <c r="E248" s="31">
        <v>6.407</v>
      </c>
      <c r="F248" s="33">
        <v>6.8419999999999996</v>
      </c>
      <c r="G248" s="1">
        <v>7.4649999999999999</v>
      </c>
      <c r="H248" s="1">
        <v>4.3079999999999998</v>
      </c>
      <c r="I248" s="1">
        <v>0.47399999999999998</v>
      </c>
      <c r="J248" s="1">
        <v>0.40200000000000002</v>
      </c>
      <c r="K248" s="1">
        <v>-1.1970000000000001</v>
      </c>
      <c r="L248" s="35">
        <v>29.83</v>
      </c>
      <c r="M248" s="33">
        <v>25.356999999999999</v>
      </c>
      <c r="N248" s="1">
        <v>10.27</v>
      </c>
      <c r="O248" s="1">
        <v>-0.51</v>
      </c>
      <c r="P248" s="18" t="s">
        <v>424</v>
      </c>
      <c r="Q248" s="41">
        <v>0.05</v>
      </c>
      <c r="R248" s="29">
        <v>-0.02</v>
      </c>
      <c r="S248" s="43">
        <v>0.05</v>
      </c>
      <c r="T248" s="36">
        <v>1E-3</v>
      </c>
      <c r="U248" s="28">
        <v>163.4</v>
      </c>
      <c r="V248" s="28">
        <v>166.17</v>
      </c>
      <c r="W248" s="1"/>
      <c r="X248" s="18"/>
      <c r="Y248" s="18"/>
      <c r="Z248" s="18"/>
      <c r="AA248" s="18"/>
      <c r="AB248" s="18"/>
      <c r="AC248" s="18"/>
    </row>
    <row r="249" spans="1:29">
      <c r="A249" s="18">
        <v>248</v>
      </c>
      <c r="B249" s="18">
        <v>202836</v>
      </c>
      <c r="C249" s="18">
        <v>182953</v>
      </c>
      <c r="D249" s="18">
        <v>180386</v>
      </c>
      <c r="E249" s="1">
        <v>3.8940000000000001</v>
      </c>
      <c r="F249" s="1">
        <v>4.1710000000000003</v>
      </c>
      <c r="G249" s="1">
        <v>6.585</v>
      </c>
      <c r="H249" s="1">
        <v>5.16</v>
      </c>
      <c r="I249" s="1">
        <v>-0.69</v>
      </c>
      <c r="J249" s="1">
        <v>1.4E-2</v>
      </c>
      <c r="K249" s="1">
        <v>0.25600000000000001</v>
      </c>
      <c r="L249" s="1">
        <v>24.684000000000001</v>
      </c>
      <c r="M249" s="33">
        <v>24.559000000000001</v>
      </c>
      <c r="N249" s="1">
        <v>11.097</v>
      </c>
      <c r="O249" s="33">
        <v>-0.78500000000000003</v>
      </c>
      <c r="P249" s="18" t="s">
        <v>423</v>
      </c>
      <c r="Q249" s="29">
        <v>0.02</v>
      </c>
      <c r="R249" s="29">
        <v>0.02</v>
      </c>
      <c r="S249" s="29">
        <v>0.02</v>
      </c>
      <c r="T249" s="36">
        <v>4.5999999999999999E-2</v>
      </c>
      <c r="U249" s="46">
        <v>164.23</v>
      </c>
      <c r="V249" s="46">
        <v>168.09</v>
      </c>
      <c r="W249" s="1"/>
      <c r="X249" s="18"/>
      <c r="Y249" s="18"/>
      <c r="Z249" s="18"/>
      <c r="AA249" s="18"/>
      <c r="AB249" s="18"/>
      <c r="AC249" s="18"/>
    </row>
    <row r="250" spans="1:29">
      <c r="A250" s="18">
        <v>249</v>
      </c>
      <c r="B250" s="18">
        <v>200805</v>
      </c>
      <c r="C250" s="18">
        <v>180076</v>
      </c>
      <c r="D250" s="18">
        <v>183068</v>
      </c>
      <c r="E250" s="32">
        <v>5.9859999999999998</v>
      </c>
      <c r="F250" s="32">
        <v>7.3159999999999998</v>
      </c>
      <c r="G250" s="33">
        <v>9.5310000000000006</v>
      </c>
      <c r="H250" s="33">
        <v>7.7370000000000001</v>
      </c>
      <c r="I250" s="1">
        <v>0.29599999999999999</v>
      </c>
      <c r="J250" s="1">
        <v>0.78100000000000003</v>
      </c>
      <c r="K250" s="1">
        <v>-0.61599999999999999</v>
      </c>
      <c r="L250" s="1">
        <v>24.488</v>
      </c>
      <c r="M250" s="1">
        <v>18.739999999999998</v>
      </c>
      <c r="N250" s="33">
        <v>14.52</v>
      </c>
      <c r="O250" s="1">
        <v>-0.61099999999999999</v>
      </c>
      <c r="P250" s="18" t="s">
        <v>424</v>
      </c>
      <c r="Q250" s="29">
        <v>0.02</v>
      </c>
      <c r="R250" s="29">
        <v>0.04</v>
      </c>
      <c r="S250" s="29">
        <v>0.03</v>
      </c>
      <c r="T250" s="36">
        <v>2.5000000000000001E-2</v>
      </c>
      <c r="U250" s="28">
        <v>162.87</v>
      </c>
      <c r="V250" s="46">
        <v>169.46</v>
      </c>
      <c r="W250" s="1"/>
      <c r="X250" s="18"/>
      <c r="Y250" s="18"/>
      <c r="Z250" s="18"/>
      <c r="AA250" s="18"/>
      <c r="AB250" s="18"/>
      <c r="AC250" s="18"/>
    </row>
    <row r="251" spans="1:29">
      <c r="A251" s="18">
        <v>250</v>
      </c>
      <c r="B251" s="18">
        <v>203522</v>
      </c>
      <c r="C251" s="18">
        <v>180292</v>
      </c>
      <c r="D251" s="18">
        <v>171597</v>
      </c>
      <c r="E251" s="1">
        <v>4.2889999999999997</v>
      </c>
      <c r="F251" s="1">
        <v>3.786</v>
      </c>
      <c r="G251" s="1">
        <v>3.7389999999999999</v>
      </c>
      <c r="H251" s="1">
        <v>1.9810000000000001</v>
      </c>
      <c r="I251" s="1">
        <v>-0.39900000000000002</v>
      </c>
      <c r="J251" s="1">
        <v>0.28899999999999998</v>
      </c>
      <c r="K251" s="1">
        <v>-1.1990000000000001</v>
      </c>
      <c r="L251" s="1">
        <v>22.122</v>
      </c>
      <c r="M251" s="33">
        <v>24.998999999999999</v>
      </c>
      <c r="N251" s="1">
        <v>11.686999999999999</v>
      </c>
      <c r="O251" s="1">
        <v>-0.307</v>
      </c>
      <c r="P251" s="18" t="s">
        <v>423</v>
      </c>
      <c r="Q251" s="42">
        <v>0.04</v>
      </c>
      <c r="R251" s="29">
        <v>0.06</v>
      </c>
      <c r="S251" s="29">
        <v>0.02</v>
      </c>
      <c r="T251" s="39">
        <v>6.7000000000000004E-2</v>
      </c>
      <c r="U251" s="28">
        <v>162.68</v>
      </c>
      <c r="V251" s="46">
        <v>170.05</v>
      </c>
      <c r="W251" s="1"/>
      <c r="X251" s="18"/>
      <c r="Y251" s="18"/>
      <c r="Z251" s="18"/>
      <c r="AA251" s="18"/>
      <c r="AB251" s="18"/>
      <c r="AC251" s="18"/>
    </row>
    <row r="252" spans="1:29">
      <c r="A252" s="18">
        <v>251</v>
      </c>
      <c r="B252" s="18">
        <v>205288</v>
      </c>
      <c r="C252" s="18">
        <v>180835</v>
      </c>
      <c r="D252" s="18">
        <v>164657</v>
      </c>
      <c r="E252" s="1">
        <v>3.157</v>
      </c>
      <c r="F252" s="1">
        <v>3.7890000000000001</v>
      </c>
      <c r="G252" s="1">
        <v>4.13</v>
      </c>
      <c r="H252" s="1">
        <v>1.7709999999999999</v>
      </c>
      <c r="I252" s="1">
        <v>-0.50600000000000001</v>
      </c>
      <c r="J252" s="1">
        <v>0.77100000000000002</v>
      </c>
      <c r="K252" s="1">
        <v>-0.379</v>
      </c>
      <c r="L252" s="33">
        <v>25.297999999999998</v>
      </c>
      <c r="M252" s="32">
        <v>29.367999999999999</v>
      </c>
      <c r="N252" s="1">
        <v>11.289</v>
      </c>
      <c r="O252" s="1">
        <v>0.27</v>
      </c>
      <c r="P252" s="18" t="s">
        <v>425</v>
      </c>
      <c r="Q252" s="42">
        <v>0.04</v>
      </c>
      <c r="R252" s="29">
        <v>0</v>
      </c>
      <c r="S252" s="43">
        <v>0.05</v>
      </c>
      <c r="T252" s="36">
        <v>3.2000000000000001E-2</v>
      </c>
      <c r="U252" s="46">
        <v>165.71</v>
      </c>
      <c r="V252" s="46">
        <v>174.78</v>
      </c>
      <c r="W252" s="1"/>
      <c r="X252" s="18"/>
      <c r="Y252" s="18"/>
      <c r="Z252" s="18"/>
      <c r="AA252" s="18"/>
      <c r="AB252" s="18"/>
      <c r="AC252" s="18"/>
    </row>
    <row r="253" spans="1:29">
      <c r="A253" s="18">
        <v>252</v>
      </c>
      <c r="B253" s="18">
        <v>200236</v>
      </c>
      <c r="C253" s="18" t="s">
        <v>437</v>
      </c>
      <c r="D253" s="18">
        <v>175600</v>
      </c>
      <c r="E253" s="1">
        <v>3.7029999999999998</v>
      </c>
      <c r="F253" s="1">
        <v>4.2450000000000001</v>
      </c>
      <c r="G253" s="1">
        <v>4.4820000000000002</v>
      </c>
      <c r="H253" s="1">
        <v>3.1080000000000001</v>
      </c>
      <c r="I253" s="1">
        <v>-0.14000000000000001</v>
      </c>
      <c r="J253" s="33">
        <v>1.702</v>
      </c>
      <c r="K253" s="1">
        <v>-1.427</v>
      </c>
      <c r="L253" s="33">
        <v>26.233000000000001</v>
      </c>
      <c r="M253" s="1">
        <v>22.888000000000002</v>
      </c>
      <c r="N253" s="1">
        <v>9.8239999999999998</v>
      </c>
      <c r="O253" s="1">
        <v>-0.54400000000000004</v>
      </c>
      <c r="P253" s="18" t="s">
        <v>423</v>
      </c>
      <c r="Q253" s="41">
        <v>0.06</v>
      </c>
      <c r="R253" s="29">
        <v>0.06</v>
      </c>
      <c r="S253" s="40">
        <v>0.06</v>
      </c>
      <c r="T253" s="36">
        <v>4.2999999999999997E-2</v>
      </c>
      <c r="U253" s="46">
        <v>170.51</v>
      </c>
      <c r="V253" s="45">
        <v>180.21</v>
      </c>
      <c r="W253" s="1"/>
      <c r="X253" s="18"/>
      <c r="Y253" s="18"/>
      <c r="Z253" s="18"/>
      <c r="AA253" s="18"/>
      <c r="AB253" s="18"/>
      <c r="AC253" s="18"/>
    </row>
    <row r="254" spans="1:29">
      <c r="A254" s="18">
        <v>253</v>
      </c>
      <c r="B254" s="18">
        <v>205242</v>
      </c>
      <c r="C254" s="18">
        <v>171646</v>
      </c>
      <c r="D254" s="18">
        <v>170814</v>
      </c>
      <c r="E254" s="1">
        <v>3.7170000000000001</v>
      </c>
      <c r="F254" s="1">
        <v>3.6509999999999998</v>
      </c>
      <c r="G254" s="1">
        <v>4.7519999999999998</v>
      </c>
      <c r="H254" s="1">
        <v>1.748</v>
      </c>
      <c r="I254" s="1">
        <v>0.17699999999999999</v>
      </c>
      <c r="J254" s="1">
        <v>0.39300000000000002</v>
      </c>
      <c r="K254" s="1">
        <v>-1.1539999999999999</v>
      </c>
      <c r="L254" s="1">
        <v>22.08</v>
      </c>
      <c r="M254" s="33">
        <v>23.277000000000001</v>
      </c>
      <c r="N254" s="1">
        <v>7.952</v>
      </c>
      <c r="O254" s="1">
        <v>0.21199999999999999</v>
      </c>
      <c r="P254" s="18" t="s">
        <v>423</v>
      </c>
      <c r="Q254" s="41">
        <v>0.06</v>
      </c>
      <c r="R254" s="29">
        <v>0.01</v>
      </c>
      <c r="S254" s="29">
        <v>0.03</v>
      </c>
      <c r="T254" s="36">
        <v>2.7E-2</v>
      </c>
      <c r="U254" s="28">
        <v>160.82</v>
      </c>
      <c r="V254" s="28">
        <v>164.73</v>
      </c>
      <c r="W254" s="1"/>
      <c r="X254" s="18"/>
      <c r="Y254" s="18"/>
      <c r="Z254" s="18"/>
      <c r="AA254" s="18"/>
      <c r="AB254" s="18"/>
      <c r="AC254" s="18"/>
    </row>
    <row r="255" spans="1:29">
      <c r="A255" s="18">
        <v>254</v>
      </c>
      <c r="B255" s="18">
        <v>201449</v>
      </c>
      <c r="C255" s="18">
        <v>180292</v>
      </c>
      <c r="D255" s="18">
        <v>163388</v>
      </c>
      <c r="E255" s="32">
        <v>5.7869999999999999</v>
      </c>
      <c r="F255" s="33">
        <v>6.6470000000000002</v>
      </c>
      <c r="G255" s="1">
        <v>7.1</v>
      </c>
      <c r="H255" s="1">
        <v>6.4470000000000001</v>
      </c>
      <c r="I255" s="1">
        <v>-0.629</v>
      </c>
      <c r="J255" s="1">
        <v>0.53800000000000003</v>
      </c>
      <c r="K255" s="1">
        <v>-0.71699999999999997</v>
      </c>
      <c r="L255" s="1">
        <v>16.875</v>
      </c>
      <c r="M255" s="1">
        <v>11.125999999999999</v>
      </c>
      <c r="N255" s="1">
        <v>7.9409999999999998</v>
      </c>
      <c r="O255" s="1">
        <v>-0.501</v>
      </c>
      <c r="P255" s="18" t="s">
        <v>424</v>
      </c>
      <c r="Q255" s="29">
        <v>0.03</v>
      </c>
      <c r="R255" s="29">
        <v>0.09</v>
      </c>
      <c r="S255" s="29">
        <v>0.03</v>
      </c>
      <c r="T255" s="37">
        <v>0.13700000000000001</v>
      </c>
      <c r="U255" s="46">
        <v>163.5</v>
      </c>
      <c r="V255" s="45">
        <v>176.78</v>
      </c>
      <c r="W255" s="1"/>
      <c r="X255" s="18"/>
      <c r="Y255" s="18"/>
      <c r="Z255" s="18"/>
      <c r="AA255" s="18"/>
      <c r="AB255" s="18"/>
      <c r="AC255" s="18"/>
    </row>
    <row r="256" spans="1:29">
      <c r="A256" s="18">
        <v>255</v>
      </c>
      <c r="B256" s="18">
        <v>204893</v>
      </c>
      <c r="C256" s="18">
        <v>152924</v>
      </c>
      <c r="D256" s="18">
        <v>143712</v>
      </c>
      <c r="E256" s="32">
        <v>5.6020000000000003</v>
      </c>
      <c r="F256" s="32">
        <v>7.2089999999999996</v>
      </c>
      <c r="G256" s="1">
        <v>6.4249999999999998</v>
      </c>
      <c r="H256" s="1">
        <v>4.7889999999999997</v>
      </c>
      <c r="I256" s="1">
        <v>-0.13500000000000001</v>
      </c>
      <c r="J256" s="1">
        <v>0.42299999999999999</v>
      </c>
      <c r="K256" s="33">
        <v>-1.6339999999999999</v>
      </c>
      <c r="L256" s="1">
        <v>18.460999999999999</v>
      </c>
      <c r="M256" s="1">
        <v>14.465</v>
      </c>
      <c r="N256" s="1">
        <v>8.6539999999999999</v>
      </c>
      <c r="O256" s="1">
        <v>-0.70899999999999996</v>
      </c>
      <c r="P256" s="18" t="s">
        <v>423</v>
      </c>
      <c r="Q256" s="41">
        <v>0.05</v>
      </c>
      <c r="R256" s="29">
        <v>0.06</v>
      </c>
      <c r="S256" s="29">
        <v>0</v>
      </c>
      <c r="T256" s="36">
        <v>4.0000000000000001E-3</v>
      </c>
      <c r="U256" s="28">
        <v>160.38999999999999</v>
      </c>
      <c r="V256" s="28">
        <v>160.30000000000001</v>
      </c>
      <c r="W256" s="1"/>
      <c r="X256" s="18"/>
      <c r="Y256" s="18"/>
      <c r="Z256" s="18"/>
      <c r="AA256" s="18"/>
      <c r="AB256" s="18"/>
      <c r="AC256" s="18"/>
    </row>
    <row r="257" spans="1:29">
      <c r="A257" s="18">
        <v>256</v>
      </c>
      <c r="B257" s="18">
        <v>202137</v>
      </c>
      <c r="C257" s="18">
        <v>171737</v>
      </c>
      <c r="D257" s="18">
        <v>181639</v>
      </c>
      <c r="E257" s="1">
        <v>4.4930000000000003</v>
      </c>
      <c r="F257" s="1">
        <v>5.4210000000000003</v>
      </c>
      <c r="G257" s="1">
        <v>7.3940000000000001</v>
      </c>
      <c r="H257" s="1">
        <v>4.6449999999999996</v>
      </c>
      <c r="I257" s="1">
        <v>0.53400000000000003</v>
      </c>
      <c r="J257" s="1">
        <v>1.3140000000000001</v>
      </c>
      <c r="K257" s="1">
        <v>-0.64800000000000002</v>
      </c>
      <c r="L257" s="1">
        <v>24.853000000000002</v>
      </c>
      <c r="M257" s="33">
        <v>25.155999999999999</v>
      </c>
      <c r="N257" s="33">
        <v>14.196</v>
      </c>
      <c r="O257" s="1">
        <v>-0.182</v>
      </c>
      <c r="P257" s="18" t="s">
        <v>425</v>
      </c>
      <c r="Q257" s="29">
        <v>0.03</v>
      </c>
      <c r="R257" s="29">
        <v>0.09</v>
      </c>
      <c r="S257" s="29">
        <v>0.02</v>
      </c>
      <c r="T257" s="39">
        <v>5.8999999999999997E-2</v>
      </c>
      <c r="U257" s="46">
        <v>164.75</v>
      </c>
      <c r="V257" s="45">
        <v>178.85</v>
      </c>
      <c r="W257" s="1"/>
      <c r="X257" s="18"/>
      <c r="Y257" s="18"/>
      <c r="Z257" s="18"/>
      <c r="AA257" s="18"/>
      <c r="AB257" s="18"/>
      <c r="AC257" s="18"/>
    </row>
    <row r="258" spans="1:29">
      <c r="A258" s="18">
        <v>257</v>
      </c>
      <c r="B258" s="18">
        <v>203390</v>
      </c>
      <c r="C258" s="18">
        <v>181195</v>
      </c>
      <c r="D258" s="18">
        <v>134943</v>
      </c>
      <c r="E258" s="1">
        <v>2.9369999999999998</v>
      </c>
      <c r="F258" s="1">
        <v>4.5019999999999998</v>
      </c>
      <c r="G258" s="1">
        <v>6.13</v>
      </c>
      <c r="H258" s="1">
        <v>4.1059999999999999</v>
      </c>
      <c r="I258" s="1">
        <v>0.36899999999999999</v>
      </c>
      <c r="J258" s="1">
        <v>1.33</v>
      </c>
      <c r="K258" s="1">
        <v>-0.90200000000000002</v>
      </c>
      <c r="L258" s="1">
        <v>23.283999999999999</v>
      </c>
      <c r="M258" s="1">
        <v>20.617000000000001</v>
      </c>
      <c r="N258" s="33">
        <v>14.772</v>
      </c>
      <c r="O258" s="1">
        <v>-0.32800000000000001</v>
      </c>
      <c r="P258" s="18" t="s">
        <v>423</v>
      </c>
      <c r="Q258" s="29">
        <v>0</v>
      </c>
      <c r="R258" s="29">
        <v>0.05</v>
      </c>
      <c r="S258" s="42">
        <v>0.04</v>
      </c>
      <c r="T258" s="36">
        <v>3.5000000000000003E-2</v>
      </c>
      <c r="U258" s="46">
        <v>164.14</v>
      </c>
      <c r="V258" s="46">
        <v>172.94</v>
      </c>
      <c r="W258" s="1"/>
      <c r="X258" s="18"/>
      <c r="Y258" s="18"/>
      <c r="Z258" s="18"/>
      <c r="AA258" s="18"/>
      <c r="AB258" s="18"/>
      <c r="AC258" s="18"/>
    </row>
    <row r="259" spans="1:29">
      <c r="A259" s="18">
        <v>258</v>
      </c>
      <c r="B259" s="18">
        <v>204178</v>
      </c>
      <c r="C259" s="18" t="s">
        <v>440</v>
      </c>
      <c r="E259" s="1">
        <v>3.28</v>
      </c>
      <c r="F259" s="1">
        <v>5.0049999999999999</v>
      </c>
      <c r="G259" s="1">
        <v>6.4409999999999998</v>
      </c>
      <c r="H259" s="1">
        <v>3.9860000000000002</v>
      </c>
      <c r="I259" s="1">
        <v>3.2000000000000001E-2</v>
      </c>
      <c r="J259" s="1">
        <v>0.80500000000000005</v>
      </c>
      <c r="K259" s="1">
        <v>-0.98599999999999999</v>
      </c>
      <c r="L259" s="1">
        <v>24.364999999999998</v>
      </c>
      <c r="M259" s="33">
        <v>23.905999999999999</v>
      </c>
      <c r="N259" s="1">
        <v>12.22</v>
      </c>
      <c r="O259" s="1">
        <v>-0.11899999999999999</v>
      </c>
      <c r="T259" s="27"/>
      <c r="U259" s="46">
        <v>165.46</v>
      </c>
      <c r="V259" s="46">
        <v>170.79</v>
      </c>
      <c r="W259" s="1"/>
      <c r="X259" s="18"/>
      <c r="Y259" s="18"/>
      <c r="Z259" s="18"/>
      <c r="AA259" s="18"/>
      <c r="AB259" s="18"/>
      <c r="AC259" s="18"/>
    </row>
    <row r="260" spans="1:29">
      <c r="A260" s="18">
        <v>259</v>
      </c>
      <c r="B260" s="18">
        <v>201691</v>
      </c>
      <c r="C260" s="18">
        <v>180458</v>
      </c>
      <c r="D260" s="18">
        <v>170189</v>
      </c>
      <c r="E260" s="31">
        <v>6.5670000000000002</v>
      </c>
      <c r="F260" s="31">
        <v>9.0380000000000003</v>
      </c>
      <c r="G260" s="34">
        <v>11.256</v>
      </c>
      <c r="H260" s="34">
        <v>9.9109999999999996</v>
      </c>
      <c r="I260" s="1">
        <v>0.53100000000000003</v>
      </c>
      <c r="J260" s="1">
        <v>-0.15</v>
      </c>
      <c r="K260" s="1">
        <v>0.01</v>
      </c>
      <c r="L260" s="35">
        <v>28.908000000000001</v>
      </c>
      <c r="M260" s="33">
        <v>26.739000000000001</v>
      </c>
      <c r="N260" s="33">
        <v>15.256</v>
      </c>
      <c r="O260" s="1">
        <v>-0.66</v>
      </c>
      <c r="P260" s="18" t="s">
        <v>424</v>
      </c>
      <c r="Q260" s="29">
        <v>-0.02</v>
      </c>
      <c r="R260" s="29">
        <v>0.05</v>
      </c>
      <c r="S260" s="29">
        <v>0.02</v>
      </c>
      <c r="T260" s="36">
        <v>2.7E-2</v>
      </c>
      <c r="U260" s="46">
        <v>165.15</v>
      </c>
      <c r="V260" s="46">
        <v>171.49</v>
      </c>
      <c r="W260" s="1"/>
      <c r="X260" s="18"/>
      <c r="Y260" s="18"/>
      <c r="Z260" s="18"/>
      <c r="AA260" s="18"/>
      <c r="AB260" s="18"/>
      <c r="AC260" s="18"/>
    </row>
    <row r="261" spans="1:29">
      <c r="A261" s="18">
        <v>260</v>
      </c>
      <c r="B261" s="18">
        <v>203999</v>
      </c>
      <c r="C261" s="18" t="s">
        <v>440</v>
      </c>
      <c r="E261" s="1">
        <v>3.948</v>
      </c>
      <c r="F261" s="1">
        <v>5.4669999999999996</v>
      </c>
      <c r="G261" s="1">
        <v>6.2869999999999999</v>
      </c>
      <c r="H261" s="1">
        <v>4.21</v>
      </c>
      <c r="I261" s="1">
        <v>-0.23699999999999999</v>
      </c>
      <c r="J261" s="1">
        <v>-5.1999999999999998E-2</v>
      </c>
      <c r="K261" s="1">
        <v>-0.16700000000000001</v>
      </c>
      <c r="L261" s="33">
        <v>26.382000000000001</v>
      </c>
      <c r="M261" s="33">
        <v>26.084</v>
      </c>
      <c r="N261" s="1">
        <v>13.519</v>
      </c>
      <c r="O261" s="1">
        <v>-0.14000000000000001</v>
      </c>
      <c r="T261" s="27"/>
      <c r="U261" s="46">
        <v>163.88</v>
      </c>
      <c r="V261" s="28">
        <v>165.07</v>
      </c>
      <c r="W261" s="1"/>
      <c r="X261" s="18"/>
      <c r="Y261" s="18"/>
      <c r="Z261" s="18"/>
      <c r="AA261" s="18"/>
      <c r="AB261" s="18"/>
      <c r="AC261" s="18"/>
    </row>
    <row r="262" spans="1:29">
      <c r="A262" s="18">
        <v>261</v>
      </c>
      <c r="B262" s="18">
        <v>200121</v>
      </c>
      <c r="C262" s="18" t="s">
        <v>439</v>
      </c>
      <c r="D262" s="18">
        <v>183056</v>
      </c>
      <c r="E262" s="31">
        <v>6.5259999999999998</v>
      </c>
      <c r="F262" s="32">
        <v>7.8810000000000002</v>
      </c>
      <c r="G262" s="34">
        <v>11.083</v>
      </c>
      <c r="H262" s="34">
        <v>10.331</v>
      </c>
      <c r="I262" s="1">
        <v>0.79800000000000004</v>
      </c>
      <c r="J262" s="1">
        <v>-0.12</v>
      </c>
      <c r="K262" s="1">
        <v>-0.35799999999999998</v>
      </c>
      <c r="L262" s="35">
        <v>30.443999999999999</v>
      </c>
      <c r="M262" s="34">
        <v>30.263000000000002</v>
      </c>
      <c r="N262" s="33">
        <v>16.315000000000001</v>
      </c>
      <c r="O262" s="33">
        <v>-0.79600000000000004</v>
      </c>
      <c r="P262" s="18" t="s">
        <v>424</v>
      </c>
      <c r="Q262" s="29">
        <v>0.03</v>
      </c>
      <c r="R262" s="29">
        <v>-0.09</v>
      </c>
      <c r="S262" s="40">
        <v>7.0000000000000007E-2</v>
      </c>
      <c r="T262" s="36">
        <v>-3.9E-2</v>
      </c>
      <c r="U262" s="28">
        <v>159.53</v>
      </c>
      <c r="V262" s="28">
        <v>161.63</v>
      </c>
      <c r="W262" s="1"/>
      <c r="X262" s="18"/>
      <c r="Y262" s="18"/>
      <c r="Z262" s="18"/>
      <c r="AA262" s="18"/>
      <c r="AB262" s="18"/>
      <c r="AC262" s="18"/>
    </row>
    <row r="263" spans="1:29">
      <c r="A263" s="18">
        <v>262</v>
      </c>
      <c r="B263" s="18">
        <v>203338</v>
      </c>
      <c r="C263" s="18">
        <v>180625</v>
      </c>
      <c r="D263" s="18">
        <v>150824</v>
      </c>
      <c r="E263" s="33">
        <v>4.8949999999999996</v>
      </c>
      <c r="F263" s="33">
        <v>6.9340000000000002</v>
      </c>
      <c r="G263" s="33">
        <v>8.9420000000000002</v>
      </c>
      <c r="H263" s="33">
        <v>8.1630000000000003</v>
      </c>
      <c r="I263" s="1">
        <v>0.11899999999999999</v>
      </c>
      <c r="J263" s="1">
        <v>0.58699999999999997</v>
      </c>
      <c r="K263" s="1">
        <v>-0.67700000000000005</v>
      </c>
      <c r="L263" s="1">
        <v>15.247999999999999</v>
      </c>
      <c r="M263" s="1">
        <v>15.784000000000001</v>
      </c>
      <c r="N263" s="1">
        <v>7.3150000000000004</v>
      </c>
      <c r="O263" s="1">
        <v>-0.32600000000000001</v>
      </c>
      <c r="P263" s="18" t="s">
        <v>424</v>
      </c>
      <c r="Q263" s="29">
        <v>0.03</v>
      </c>
      <c r="R263" s="29">
        <v>0.05</v>
      </c>
      <c r="S263" s="40">
        <v>0.06</v>
      </c>
      <c r="T263" s="36">
        <v>4.5999999999999999E-2</v>
      </c>
      <c r="U263" s="28">
        <v>155.44</v>
      </c>
      <c r="V263" s="28">
        <v>164.58</v>
      </c>
      <c r="W263" s="1"/>
      <c r="X263" s="18"/>
      <c r="Y263" s="18"/>
      <c r="Z263" s="18"/>
      <c r="AA263" s="18"/>
      <c r="AB263" s="18"/>
      <c r="AC263" s="18"/>
    </row>
    <row r="264" spans="1:29">
      <c r="A264" s="18">
        <v>263</v>
      </c>
      <c r="B264" s="18">
        <v>200480</v>
      </c>
      <c r="C264" s="18" t="s">
        <v>435</v>
      </c>
      <c r="D264" s="18">
        <v>180431</v>
      </c>
      <c r="E264" s="32">
        <v>6.1639999999999997</v>
      </c>
      <c r="F264" s="31">
        <v>8.6</v>
      </c>
      <c r="G264" s="34">
        <v>11.292999999999999</v>
      </c>
      <c r="H264" s="35">
        <v>9.5549999999999997</v>
      </c>
      <c r="I264" s="1">
        <v>0.22700000000000001</v>
      </c>
      <c r="J264" s="1">
        <v>4.2999999999999997E-2</v>
      </c>
      <c r="K264" s="1">
        <v>-0.36499999999999999</v>
      </c>
      <c r="L264" s="33">
        <v>26.675999999999998</v>
      </c>
      <c r="M264" s="33">
        <v>25.222000000000001</v>
      </c>
      <c r="N264" s="1">
        <v>7.8140000000000001</v>
      </c>
      <c r="O264" s="1">
        <v>-0.59799999999999998</v>
      </c>
      <c r="P264" s="18" t="s">
        <v>424</v>
      </c>
      <c r="Q264" s="29">
        <v>0.01</v>
      </c>
      <c r="R264" s="29">
        <v>0</v>
      </c>
      <c r="S264" s="29">
        <v>0.03</v>
      </c>
      <c r="T264" s="36">
        <v>-4.0000000000000001E-3</v>
      </c>
      <c r="U264" s="28">
        <v>159.69</v>
      </c>
      <c r="V264" s="28">
        <v>163.41999999999999</v>
      </c>
      <c r="W264" s="1"/>
      <c r="X264" s="18"/>
      <c r="Y264" s="18"/>
      <c r="Z264" s="18"/>
      <c r="AA264" s="18"/>
      <c r="AB264" s="18"/>
      <c r="AC264" s="18"/>
    </row>
    <row r="265" spans="1:29">
      <c r="A265" s="18">
        <v>264</v>
      </c>
      <c r="B265" s="18">
        <v>203177</v>
      </c>
      <c r="C265" s="18">
        <v>183605</v>
      </c>
      <c r="D265" s="18">
        <v>171007</v>
      </c>
      <c r="E265" s="1">
        <v>3.9140000000000001</v>
      </c>
      <c r="F265" s="1">
        <v>5.3920000000000003</v>
      </c>
      <c r="G265" s="1">
        <v>7.7160000000000002</v>
      </c>
      <c r="H265" s="1">
        <v>5.8150000000000004</v>
      </c>
      <c r="I265" s="1">
        <v>-4.8000000000000001E-2</v>
      </c>
      <c r="J265" s="1">
        <v>0.92500000000000004</v>
      </c>
      <c r="K265" s="1">
        <v>-1.161</v>
      </c>
      <c r="L265" s="1">
        <v>20.187000000000001</v>
      </c>
      <c r="M265" s="1">
        <v>22.611000000000001</v>
      </c>
      <c r="N265" s="1">
        <v>5.5739999999999998</v>
      </c>
      <c r="O265" s="1">
        <v>-0.4</v>
      </c>
      <c r="P265" s="18" t="s">
        <v>423</v>
      </c>
      <c r="Q265" s="29">
        <v>0.02</v>
      </c>
      <c r="R265" s="29">
        <v>-0.04</v>
      </c>
      <c r="S265" s="29">
        <v>0.02</v>
      </c>
      <c r="T265" s="36">
        <v>-0.05</v>
      </c>
      <c r="U265" s="28">
        <v>153.94999999999999</v>
      </c>
      <c r="V265" s="28">
        <v>156.31</v>
      </c>
      <c r="W265" s="1"/>
      <c r="X265" s="18"/>
      <c r="Y265" s="18"/>
      <c r="Z265" s="18"/>
      <c r="AA265" s="18"/>
      <c r="AB265" s="18"/>
      <c r="AC265" s="18"/>
    </row>
    <row r="266" spans="1:29">
      <c r="A266" s="18">
        <v>265</v>
      </c>
      <c r="B266" s="18">
        <v>205660</v>
      </c>
      <c r="C266" s="18">
        <v>150079</v>
      </c>
      <c r="D266" s="18">
        <v>182874</v>
      </c>
      <c r="E266" s="1">
        <v>4.6639999999999997</v>
      </c>
      <c r="F266" s="33">
        <v>6.4320000000000004</v>
      </c>
      <c r="G266" s="33">
        <v>9.6110000000000007</v>
      </c>
      <c r="H266" s="33">
        <v>7.9749999999999996</v>
      </c>
      <c r="I266" s="1">
        <v>0.41299999999999998</v>
      </c>
      <c r="J266" s="1">
        <v>0.30299999999999999</v>
      </c>
      <c r="K266" s="1">
        <v>-0.32400000000000001</v>
      </c>
      <c r="L266" s="34">
        <v>32.402000000000001</v>
      </c>
      <c r="M266" s="33">
        <v>25.591000000000001</v>
      </c>
      <c r="N266" s="33">
        <v>14.231999999999999</v>
      </c>
      <c r="O266" s="1">
        <v>-0.53200000000000003</v>
      </c>
      <c r="P266" s="18" t="s">
        <v>423</v>
      </c>
      <c r="Q266" s="29">
        <v>0</v>
      </c>
      <c r="R266" s="29">
        <v>0.03</v>
      </c>
      <c r="S266" s="29">
        <v>0.01</v>
      </c>
      <c r="T266" s="36">
        <v>-4.8000000000000001E-2</v>
      </c>
      <c r="U266" s="28">
        <v>163.22</v>
      </c>
      <c r="V266" s="28">
        <v>161.27000000000001</v>
      </c>
      <c r="W266" s="1"/>
      <c r="X266" s="18"/>
      <c r="Y266" s="18"/>
      <c r="Z266" s="18"/>
      <c r="AA266" s="18"/>
      <c r="AB266" s="18"/>
      <c r="AC266" s="18"/>
    </row>
    <row r="267" spans="1:29">
      <c r="A267" s="18">
        <v>266</v>
      </c>
      <c r="B267" s="18">
        <v>200526</v>
      </c>
      <c r="C267" s="18" t="s">
        <v>435</v>
      </c>
      <c r="D267" s="18">
        <v>165772</v>
      </c>
      <c r="E267" s="1">
        <v>4.4729999999999999</v>
      </c>
      <c r="F267" s="33">
        <v>6.4669999999999996</v>
      </c>
      <c r="G267" s="1">
        <v>8.0619999999999994</v>
      </c>
      <c r="H267" s="1">
        <v>5.9189999999999996</v>
      </c>
      <c r="I267" s="1">
        <v>0.14000000000000001</v>
      </c>
      <c r="J267" s="33">
        <v>1.45</v>
      </c>
      <c r="K267" s="1">
        <v>-1.3140000000000001</v>
      </c>
      <c r="L267" s="1">
        <v>15.347</v>
      </c>
      <c r="M267" s="1">
        <v>17.448</v>
      </c>
      <c r="N267" s="1">
        <v>5.86</v>
      </c>
      <c r="O267" s="1">
        <v>6.4000000000000001E-2</v>
      </c>
      <c r="P267" s="18" t="s">
        <v>423</v>
      </c>
      <c r="Q267" s="29">
        <v>0.02</v>
      </c>
      <c r="R267" s="29">
        <v>-0.03</v>
      </c>
      <c r="S267" s="42">
        <v>0.04</v>
      </c>
      <c r="T267" s="36">
        <v>3.4000000000000002E-2</v>
      </c>
      <c r="U267" s="28">
        <v>157.93</v>
      </c>
      <c r="V267" s="46">
        <v>171.5</v>
      </c>
      <c r="W267" s="1"/>
      <c r="X267" s="18"/>
      <c r="Y267" s="18"/>
      <c r="Z267" s="18"/>
      <c r="AA267" s="18"/>
      <c r="AB267" s="18"/>
      <c r="AC267" s="18"/>
    </row>
    <row r="268" spans="1:29">
      <c r="A268" s="18">
        <v>267</v>
      </c>
      <c r="B268" s="18">
        <v>200712</v>
      </c>
      <c r="C268" s="18">
        <v>170364</v>
      </c>
      <c r="D268" s="18">
        <v>172633</v>
      </c>
      <c r="E268" s="1">
        <v>4.5439999999999996</v>
      </c>
      <c r="F268" s="33">
        <v>6.7960000000000003</v>
      </c>
      <c r="G268" s="35">
        <v>10.137</v>
      </c>
      <c r="H268" s="33">
        <v>8.3239999999999998</v>
      </c>
      <c r="I268" s="1">
        <v>-9.8000000000000004E-2</v>
      </c>
      <c r="J268" s="1">
        <v>0.51800000000000002</v>
      </c>
      <c r="K268" s="1">
        <v>-1.4850000000000001</v>
      </c>
      <c r="L268" s="1">
        <v>18.329000000000001</v>
      </c>
      <c r="M268" s="1">
        <v>14.329000000000001</v>
      </c>
      <c r="N268" s="1">
        <v>8.0269999999999992</v>
      </c>
      <c r="O268" s="1">
        <v>-0.41399999999999998</v>
      </c>
      <c r="P268" s="18" t="s">
        <v>423</v>
      </c>
      <c r="Q268" s="29">
        <v>0.01</v>
      </c>
      <c r="R268" s="29">
        <v>-0.05</v>
      </c>
      <c r="S268" s="42">
        <v>0.04</v>
      </c>
      <c r="T268" s="36">
        <v>-0.05</v>
      </c>
      <c r="U268" s="28">
        <v>145.77000000000001</v>
      </c>
      <c r="V268" s="28">
        <v>146.02000000000001</v>
      </c>
      <c r="W268" s="1"/>
      <c r="X268" s="18"/>
      <c r="Y268" s="18"/>
      <c r="Z268" s="18"/>
      <c r="AA268" s="18"/>
      <c r="AB268" s="18"/>
      <c r="AC268" s="18"/>
    </row>
    <row r="269" spans="1:29">
      <c r="A269" s="18">
        <v>268</v>
      </c>
      <c r="B269" s="18">
        <v>200607</v>
      </c>
      <c r="C269" s="18" t="s">
        <v>435</v>
      </c>
      <c r="D269" s="18">
        <v>183116</v>
      </c>
      <c r="E269" s="33">
        <v>4.8460000000000001</v>
      </c>
      <c r="F269" s="33">
        <v>6.2220000000000004</v>
      </c>
      <c r="G269" s="33">
        <v>8.52</v>
      </c>
      <c r="H269" s="1">
        <v>6.0839999999999996</v>
      </c>
      <c r="I269" s="1">
        <v>0.76200000000000001</v>
      </c>
      <c r="J269" s="1">
        <v>0.38400000000000001</v>
      </c>
      <c r="K269" s="1">
        <v>-1.4810000000000001</v>
      </c>
      <c r="L269" s="1">
        <v>20.405999999999999</v>
      </c>
      <c r="M269" s="33">
        <v>23.584</v>
      </c>
      <c r="N269" s="1">
        <v>9.8030000000000008</v>
      </c>
      <c r="O269" s="1">
        <v>-0.64400000000000002</v>
      </c>
      <c r="P269" s="18" t="s">
        <v>423</v>
      </c>
      <c r="Q269" s="29">
        <v>0.01</v>
      </c>
      <c r="R269" s="29">
        <v>-0.11</v>
      </c>
      <c r="S269" s="42">
        <v>0.05</v>
      </c>
      <c r="T269" s="36">
        <v>-4.8000000000000001E-2</v>
      </c>
      <c r="U269" s="28">
        <v>154.74</v>
      </c>
      <c r="V269" s="28">
        <v>156.22</v>
      </c>
      <c r="W269" s="1"/>
      <c r="X269" s="18"/>
      <c r="Y269" s="18"/>
      <c r="Z269" s="18"/>
      <c r="AA269" s="18"/>
      <c r="AB269" s="18"/>
      <c r="AC269" s="18"/>
    </row>
    <row r="270" spans="1:29">
      <c r="A270" s="18">
        <v>269</v>
      </c>
      <c r="B270" s="18">
        <v>202286</v>
      </c>
      <c r="C270" s="18">
        <v>182382</v>
      </c>
      <c r="D270" s="18">
        <v>182225</v>
      </c>
      <c r="E270" s="32">
        <v>5.9119999999999999</v>
      </c>
      <c r="F270" s="32">
        <v>7.5220000000000002</v>
      </c>
      <c r="G270" s="35">
        <v>9.6590000000000007</v>
      </c>
      <c r="H270" s="33">
        <v>7.827</v>
      </c>
      <c r="I270" s="1">
        <v>-0.746</v>
      </c>
      <c r="J270" s="1">
        <v>-0.42799999999999999</v>
      </c>
      <c r="K270" s="1">
        <v>-0.86</v>
      </c>
      <c r="L270" s="34">
        <v>32.606000000000002</v>
      </c>
      <c r="M270" s="32">
        <v>28.166</v>
      </c>
      <c r="N270" s="1">
        <v>13.442</v>
      </c>
      <c r="O270" s="1">
        <v>-0.34</v>
      </c>
      <c r="P270" s="18" t="s">
        <v>424</v>
      </c>
      <c r="Q270" s="29">
        <v>0.02</v>
      </c>
      <c r="R270" s="29">
        <v>0.03</v>
      </c>
      <c r="S270" s="29">
        <v>0.02</v>
      </c>
      <c r="T270" s="36">
        <v>-2.5999999999999999E-2</v>
      </c>
      <c r="U270" s="45">
        <v>173.85</v>
      </c>
      <c r="V270" s="46">
        <v>169.02</v>
      </c>
      <c r="W270" s="1"/>
      <c r="X270" s="18"/>
      <c r="Y270" s="18"/>
      <c r="Z270" s="18"/>
      <c r="AA270" s="18"/>
      <c r="AB270" s="18"/>
      <c r="AC270" s="18"/>
    </row>
    <row r="271" spans="1:29">
      <c r="A271" s="18">
        <v>270</v>
      </c>
      <c r="B271" s="18">
        <v>200090</v>
      </c>
      <c r="C271" s="18" t="s">
        <v>439</v>
      </c>
      <c r="D271" s="18">
        <v>146963</v>
      </c>
      <c r="E271" s="1">
        <v>3.7519999999999998</v>
      </c>
      <c r="F271" s="1">
        <v>4.556</v>
      </c>
      <c r="G271" s="1">
        <v>6.5469999999999997</v>
      </c>
      <c r="H271" s="1">
        <v>3.8769999999999998</v>
      </c>
      <c r="I271" s="1">
        <v>-0.45</v>
      </c>
      <c r="J271" s="1">
        <v>0.28199999999999997</v>
      </c>
      <c r="K271" s="1">
        <v>-1.1839999999999999</v>
      </c>
      <c r="L271" s="33">
        <v>26.201000000000001</v>
      </c>
      <c r="M271" s="1">
        <v>20.870999999999999</v>
      </c>
      <c r="N271" s="1">
        <v>12.46</v>
      </c>
      <c r="O271" s="1">
        <v>-0.36099999999999999</v>
      </c>
      <c r="P271" s="18" t="s">
        <v>423</v>
      </c>
      <c r="Q271" s="29">
        <v>0.01</v>
      </c>
      <c r="R271" s="29">
        <v>-0.06</v>
      </c>
      <c r="S271" s="42">
        <v>0.04</v>
      </c>
      <c r="T271" s="36">
        <v>-2.8000000000000001E-2</v>
      </c>
      <c r="U271" s="28">
        <v>161.75</v>
      </c>
      <c r="V271" s="28">
        <v>157.19</v>
      </c>
      <c r="W271" s="1"/>
      <c r="X271" s="18"/>
      <c r="Y271" s="18"/>
      <c r="Z271" s="18"/>
      <c r="AA271" s="18"/>
      <c r="AB271" s="18"/>
      <c r="AC271" s="18"/>
    </row>
    <row r="272" spans="1:29">
      <c r="A272" s="18">
        <v>271</v>
      </c>
      <c r="B272" s="18">
        <v>200661</v>
      </c>
      <c r="C272" s="18" t="s">
        <v>435</v>
      </c>
      <c r="D272" s="18">
        <v>154454</v>
      </c>
      <c r="E272" s="1">
        <v>4.3789999999999996</v>
      </c>
      <c r="F272" s="32">
        <v>7.2569999999999997</v>
      </c>
      <c r="G272" s="1">
        <v>7.6769999999999996</v>
      </c>
      <c r="H272" s="1">
        <v>4.6029999999999998</v>
      </c>
      <c r="I272" s="1">
        <v>-9.6000000000000002E-2</v>
      </c>
      <c r="J272" s="1">
        <v>-0.13600000000000001</v>
      </c>
      <c r="K272" s="1">
        <v>-1.0640000000000001</v>
      </c>
      <c r="L272" s="1">
        <v>22.452000000000002</v>
      </c>
      <c r="M272" s="1">
        <v>22.501999999999999</v>
      </c>
      <c r="N272" s="1">
        <v>7.3849999999999998</v>
      </c>
      <c r="O272" s="1">
        <v>-0.16500000000000001</v>
      </c>
      <c r="P272" s="18" t="s">
        <v>423</v>
      </c>
      <c r="Q272" s="29">
        <v>-0.01</v>
      </c>
      <c r="R272" s="29">
        <v>-0.03</v>
      </c>
      <c r="S272" s="29">
        <v>0.03</v>
      </c>
      <c r="T272" s="36">
        <v>-2.8000000000000001E-2</v>
      </c>
      <c r="U272" s="28">
        <v>159.97</v>
      </c>
      <c r="V272" s="28">
        <v>155.97</v>
      </c>
      <c r="W272" s="1"/>
      <c r="X272" s="18"/>
      <c r="Y272" s="18"/>
      <c r="Z272" s="18"/>
      <c r="AA272" s="18"/>
      <c r="AB272" s="18"/>
      <c r="AC272" s="18"/>
    </row>
    <row r="273" spans="1:29">
      <c r="A273" s="18">
        <v>272</v>
      </c>
      <c r="B273" s="18">
        <v>201223</v>
      </c>
      <c r="C273" s="18">
        <v>180467</v>
      </c>
      <c r="D273" s="18">
        <v>161047</v>
      </c>
      <c r="E273" s="31">
        <v>6.6260000000000003</v>
      </c>
      <c r="F273" s="32">
        <v>7.9480000000000004</v>
      </c>
      <c r="G273" s="33">
        <v>9.2739999999999991</v>
      </c>
      <c r="H273" s="33">
        <v>8.282</v>
      </c>
      <c r="I273" s="1">
        <v>0.51</v>
      </c>
      <c r="J273" s="1">
        <v>1.075</v>
      </c>
      <c r="K273" s="1">
        <v>-0.22900000000000001</v>
      </c>
      <c r="L273" s="33">
        <v>27.11</v>
      </c>
      <c r="M273" s="1">
        <v>19.478999999999999</v>
      </c>
      <c r="N273" s="1">
        <v>9.44</v>
      </c>
      <c r="O273" s="1">
        <v>-0.23300000000000001</v>
      </c>
      <c r="P273" s="18" t="s">
        <v>423</v>
      </c>
      <c r="Q273" s="29">
        <v>0.02</v>
      </c>
      <c r="R273" s="29">
        <v>-7.0000000000000007E-2</v>
      </c>
      <c r="S273" s="42">
        <v>0.04</v>
      </c>
      <c r="T273" s="36">
        <v>-5.8999999999999997E-2</v>
      </c>
      <c r="U273" s="28">
        <v>157.68</v>
      </c>
      <c r="V273" s="28">
        <v>156.9</v>
      </c>
      <c r="W273" s="1"/>
      <c r="X273" s="18"/>
      <c r="Y273" s="18"/>
      <c r="Z273" s="18"/>
      <c r="AA273" s="18"/>
      <c r="AB273" s="18"/>
      <c r="AC273" s="18"/>
    </row>
    <row r="274" spans="1:29">
      <c r="A274" s="18">
        <v>273</v>
      </c>
      <c r="B274" s="18">
        <v>202565</v>
      </c>
      <c r="C274" s="18">
        <v>173785</v>
      </c>
      <c r="D274" s="18">
        <v>181374</v>
      </c>
      <c r="E274" s="1">
        <v>3.5190000000000001</v>
      </c>
      <c r="F274" s="1">
        <v>4.0540000000000003</v>
      </c>
      <c r="G274" s="1">
        <v>3.9929999999999999</v>
      </c>
      <c r="H274" s="1">
        <v>1.343</v>
      </c>
      <c r="I274" s="1">
        <v>0.36199999999999999</v>
      </c>
      <c r="J274" s="1">
        <v>1.2350000000000001</v>
      </c>
      <c r="K274" s="1">
        <v>-0.92500000000000004</v>
      </c>
      <c r="L274" s="1">
        <v>24.030999999999999</v>
      </c>
      <c r="M274" s="1">
        <v>23.201000000000001</v>
      </c>
      <c r="N274" s="1">
        <v>8.968</v>
      </c>
      <c r="O274" s="1">
        <v>0.11799999999999999</v>
      </c>
      <c r="P274" s="18" t="s">
        <v>423</v>
      </c>
      <c r="Q274" s="29">
        <v>0.02</v>
      </c>
      <c r="R274" s="29">
        <v>-0.04</v>
      </c>
      <c r="S274" s="29">
        <v>0.02</v>
      </c>
      <c r="T274" s="36">
        <v>-2.7E-2</v>
      </c>
      <c r="U274" s="28">
        <v>145.16999999999999</v>
      </c>
      <c r="V274" s="28">
        <v>151.46</v>
      </c>
      <c r="W274" s="1"/>
      <c r="X274" s="18"/>
      <c r="Y274" s="18"/>
      <c r="Z274" s="18"/>
      <c r="AA274" s="18"/>
      <c r="AB274" s="18"/>
      <c r="AC274" s="18"/>
    </row>
    <row r="275" spans="1:29">
      <c r="A275" s="18">
        <v>274</v>
      </c>
      <c r="B275" s="18">
        <v>202327</v>
      </c>
      <c r="C275" s="18">
        <v>183605</v>
      </c>
      <c r="D275" s="18">
        <v>130014</v>
      </c>
      <c r="E275" s="32">
        <v>5.96</v>
      </c>
      <c r="F275" s="33">
        <v>6.8920000000000003</v>
      </c>
      <c r="G275" s="1">
        <v>7.5890000000000004</v>
      </c>
      <c r="H275" s="1">
        <v>4.8920000000000003</v>
      </c>
      <c r="I275" s="1">
        <v>0.26</v>
      </c>
      <c r="J275" s="1">
        <v>0.80500000000000005</v>
      </c>
      <c r="K275" s="1">
        <v>-0.97</v>
      </c>
      <c r="L275" s="1">
        <v>20.405000000000001</v>
      </c>
      <c r="M275" s="1">
        <v>18.931000000000001</v>
      </c>
      <c r="N275" s="1">
        <v>10.805</v>
      </c>
      <c r="O275" s="1">
        <v>0.115</v>
      </c>
      <c r="P275" s="18" t="s">
        <v>423</v>
      </c>
      <c r="Q275" s="29">
        <v>0.03</v>
      </c>
      <c r="R275" s="29">
        <v>-0.06</v>
      </c>
      <c r="S275" s="29">
        <v>0.03</v>
      </c>
      <c r="T275" s="36">
        <v>-1.2E-2</v>
      </c>
      <c r="U275" s="28">
        <v>150.94</v>
      </c>
      <c r="V275" s="28">
        <v>155.57</v>
      </c>
      <c r="W275" s="1"/>
      <c r="X275" s="18"/>
      <c r="Y275" s="18"/>
      <c r="Z275" s="18"/>
      <c r="AA275" s="18"/>
      <c r="AB275" s="18"/>
      <c r="AC275" s="18"/>
    </row>
    <row r="276" spans="1:29">
      <c r="A276" s="18">
        <v>275</v>
      </c>
      <c r="B276" s="18">
        <v>200742</v>
      </c>
      <c r="C276" s="18">
        <v>180076</v>
      </c>
      <c r="D276" s="18">
        <v>170941</v>
      </c>
      <c r="E276" s="32">
        <v>6.056</v>
      </c>
      <c r="F276" s="32">
        <v>7.7309999999999999</v>
      </c>
      <c r="G276" s="33">
        <v>8.9670000000000005</v>
      </c>
      <c r="H276" s="33">
        <v>7.6790000000000003</v>
      </c>
      <c r="I276" s="1">
        <v>0.497</v>
      </c>
      <c r="J276" s="1">
        <v>-1.2999999999999999E-2</v>
      </c>
      <c r="K276" s="1">
        <v>-6.0999999999999999E-2</v>
      </c>
      <c r="L276" s="1">
        <v>22.613</v>
      </c>
      <c r="M276" s="1">
        <v>18.7</v>
      </c>
      <c r="N276" s="1">
        <v>12.497999999999999</v>
      </c>
      <c r="O276" s="1">
        <v>-0.61</v>
      </c>
      <c r="P276" s="18" t="s">
        <v>424</v>
      </c>
      <c r="Q276" s="29">
        <v>0.01</v>
      </c>
      <c r="R276" s="29">
        <v>0.01</v>
      </c>
      <c r="S276" s="29">
        <v>0.03</v>
      </c>
      <c r="T276" s="36">
        <v>5.1999999999999998E-2</v>
      </c>
      <c r="U276" s="28">
        <v>153.72</v>
      </c>
      <c r="V276" s="28">
        <v>160.97999999999999</v>
      </c>
      <c r="W276" s="1"/>
      <c r="X276" s="18"/>
      <c r="Y276" s="18"/>
      <c r="Z276" s="18"/>
      <c r="AA276" s="18"/>
      <c r="AB276" s="18"/>
      <c r="AC276" s="18"/>
    </row>
    <row r="277" spans="1:29">
      <c r="A277" s="18">
        <v>276</v>
      </c>
      <c r="B277" s="18">
        <v>201425</v>
      </c>
      <c r="C277" s="18">
        <v>181451</v>
      </c>
      <c r="D277" s="18">
        <v>170583</v>
      </c>
      <c r="E277" s="32">
        <v>6.0869999999999997</v>
      </c>
      <c r="F277" s="33">
        <v>6.6859999999999999</v>
      </c>
      <c r="G277" s="33">
        <v>8.5760000000000005</v>
      </c>
      <c r="H277" s="1">
        <v>6.8150000000000004</v>
      </c>
      <c r="I277" s="1">
        <v>-0.29299999999999998</v>
      </c>
      <c r="J277" s="1">
        <v>0.745</v>
      </c>
      <c r="K277" s="1">
        <v>-0.30299999999999999</v>
      </c>
      <c r="L277" s="1">
        <v>21.097000000000001</v>
      </c>
      <c r="M277" s="1">
        <v>20.992000000000001</v>
      </c>
      <c r="N277" s="1">
        <v>8.1300000000000008</v>
      </c>
      <c r="O277" s="1">
        <v>-0.28899999999999998</v>
      </c>
      <c r="P277" s="18" t="s">
        <v>423</v>
      </c>
      <c r="Q277" s="29">
        <v>0.01</v>
      </c>
      <c r="R277" s="29">
        <v>-0.02</v>
      </c>
      <c r="S277" s="43">
        <v>0.05</v>
      </c>
      <c r="T277" s="36">
        <v>4.8000000000000001E-2</v>
      </c>
      <c r="U277" s="28">
        <v>159.75</v>
      </c>
      <c r="V277" s="46">
        <v>170.93</v>
      </c>
      <c r="W277" s="1"/>
      <c r="X277" s="18"/>
      <c r="Y277" s="18"/>
      <c r="Z277" s="18"/>
      <c r="AA277" s="18"/>
      <c r="AB277" s="18"/>
      <c r="AC277" s="18"/>
    </row>
    <row r="278" spans="1:29">
      <c r="A278" s="18">
        <v>277</v>
      </c>
      <c r="B278" s="18">
        <v>205692</v>
      </c>
      <c r="C278" s="18">
        <v>170364</v>
      </c>
      <c r="D278" s="18">
        <v>170465</v>
      </c>
      <c r="E278" s="1">
        <v>4.34</v>
      </c>
      <c r="F278" s="1">
        <v>5.6619999999999999</v>
      </c>
      <c r="G278" s="1">
        <v>6.7939999999999996</v>
      </c>
      <c r="H278" s="1">
        <v>5.9539999999999997</v>
      </c>
      <c r="I278" s="1">
        <v>0.192</v>
      </c>
      <c r="J278" s="1">
        <v>-1.4E-2</v>
      </c>
      <c r="K278" s="1">
        <v>-1.085</v>
      </c>
      <c r="L278" s="1">
        <v>18.152000000000001</v>
      </c>
      <c r="M278" s="1">
        <v>14.67</v>
      </c>
      <c r="N278" s="1">
        <v>9.3919999999999995</v>
      </c>
      <c r="O278" s="1">
        <v>-0.32800000000000001</v>
      </c>
      <c r="P278" s="18" t="s">
        <v>423</v>
      </c>
      <c r="Q278" s="29">
        <v>0.02</v>
      </c>
      <c r="R278" s="29">
        <v>0.04</v>
      </c>
      <c r="S278" s="29">
        <v>0.03</v>
      </c>
      <c r="T278" s="36">
        <v>3.9E-2</v>
      </c>
      <c r="U278" s="28">
        <v>151.18</v>
      </c>
      <c r="V278" s="28">
        <v>153.99</v>
      </c>
      <c r="W278" s="1"/>
      <c r="X278" s="18"/>
      <c r="Y278" s="18"/>
      <c r="Z278" s="18"/>
      <c r="AA278" s="18"/>
      <c r="AB278" s="18"/>
      <c r="AC278" s="18"/>
    </row>
    <row r="279" spans="1:29">
      <c r="A279" s="18">
        <v>278</v>
      </c>
      <c r="B279" s="18">
        <v>202577</v>
      </c>
      <c r="C279" s="18">
        <v>180083</v>
      </c>
      <c r="D279" s="18">
        <v>182449</v>
      </c>
      <c r="E279" s="1">
        <v>4.1050000000000004</v>
      </c>
      <c r="F279" s="1">
        <v>4.681</v>
      </c>
      <c r="G279" s="1">
        <v>6.3470000000000004</v>
      </c>
      <c r="H279" s="1">
        <v>5.2949999999999999</v>
      </c>
      <c r="I279" s="32">
        <v>1.359</v>
      </c>
      <c r="J279" s="35">
        <v>1.98</v>
      </c>
      <c r="K279" s="1">
        <v>-1.49</v>
      </c>
      <c r="L279" s="1">
        <v>10.939</v>
      </c>
      <c r="M279" s="1">
        <v>7.9210000000000003</v>
      </c>
      <c r="N279" s="1">
        <v>10.545999999999999</v>
      </c>
      <c r="O279" s="1">
        <v>-0.71799999999999997</v>
      </c>
      <c r="P279" s="18" t="s">
        <v>424</v>
      </c>
      <c r="Q279" s="41">
        <v>0.06</v>
      </c>
      <c r="R279" s="29">
        <v>0.04</v>
      </c>
      <c r="S279" s="40">
        <v>0.06</v>
      </c>
      <c r="T279" s="36">
        <v>2.5000000000000001E-2</v>
      </c>
      <c r="U279" s="28">
        <v>143.07</v>
      </c>
      <c r="V279" s="28">
        <v>157.72999999999999</v>
      </c>
      <c r="W279" s="1"/>
      <c r="X279" s="18"/>
      <c r="Y279" s="18"/>
      <c r="Z279" s="18"/>
      <c r="AA279" s="18"/>
      <c r="AB279" s="18"/>
      <c r="AC279" s="18"/>
    </row>
    <row r="280" spans="1:29">
      <c r="A280" s="18">
        <v>279</v>
      </c>
      <c r="B280" s="18">
        <v>205720</v>
      </c>
      <c r="C280" s="18">
        <v>180625</v>
      </c>
      <c r="D280" s="18">
        <v>160067</v>
      </c>
      <c r="E280" s="1">
        <v>3.4820000000000002</v>
      </c>
      <c r="F280" s="1">
        <v>4.0060000000000002</v>
      </c>
      <c r="G280" s="1">
        <v>6.4690000000000003</v>
      </c>
      <c r="H280" s="1">
        <v>5.2969999999999997</v>
      </c>
      <c r="I280" s="1">
        <v>0.60299999999999998</v>
      </c>
      <c r="J280" s="1">
        <v>0.58699999999999997</v>
      </c>
      <c r="K280" s="1">
        <v>-0.78500000000000003</v>
      </c>
      <c r="L280" s="1">
        <v>15.362</v>
      </c>
      <c r="M280" s="1">
        <v>17.66</v>
      </c>
      <c r="N280" s="1">
        <v>10.736000000000001</v>
      </c>
      <c r="O280" s="1">
        <v>-0.66900000000000004</v>
      </c>
      <c r="P280" s="18" t="s">
        <v>424</v>
      </c>
      <c r="Q280" s="29">
        <v>0.03</v>
      </c>
      <c r="R280" s="29">
        <v>0.03</v>
      </c>
      <c r="S280" s="29">
        <v>0.03</v>
      </c>
      <c r="T280" s="36">
        <v>4.2999999999999997E-2</v>
      </c>
      <c r="U280" s="28">
        <v>152.27000000000001</v>
      </c>
      <c r="V280" s="28">
        <v>161.4</v>
      </c>
      <c r="W280" s="1"/>
      <c r="X280" s="18"/>
      <c r="Y280" s="18"/>
      <c r="Z280" s="18"/>
      <c r="AA280" s="18"/>
      <c r="AB280" s="18"/>
      <c r="AC280" s="18"/>
    </row>
    <row r="281" spans="1:29">
      <c r="A281" s="18">
        <v>280</v>
      </c>
      <c r="B281" s="18">
        <v>200126</v>
      </c>
      <c r="C281" s="18" t="s">
        <v>437</v>
      </c>
      <c r="D281" s="18">
        <v>156779</v>
      </c>
      <c r="E281" s="1">
        <v>3.7850000000000001</v>
      </c>
      <c r="F281" s="1">
        <v>3.9140000000000001</v>
      </c>
      <c r="G281" s="1">
        <v>3.6379999999999999</v>
      </c>
      <c r="H281" s="1">
        <v>1.228</v>
      </c>
      <c r="I281" s="1">
        <v>0.621</v>
      </c>
      <c r="J281" s="34">
        <v>2.7589999999999999</v>
      </c>
      <c r="K281" s="1">
        <v>-0.92200000000000004</v>
      </c>
      <c r="L281" s="1">
        <v>23.718</v>
      </c>
      <c r="M281" s="1">
        <v>19.513000000000002</v>
      </c>
      <c r="N281" s="33">
        <v>15.494</v>
      </c>
      <c r="O281" s="1">
        <v>-0.46700000000000003</v>
      </c>
      <c r="P281" s="18" t="s">
        <v>424</v>
      </c>
      <c r="Q281" s="42">
        <v>0.04</v>
      </c>
      <c r="R281" s="29">
        <v>-0.03</v>
      </c>
      <c r="S281" s="43">
        <v>0.05</v>
      </c>
      <c r="T281" s="39">
        <v>6.4000000000000001E-2</v>
      </c>
      <c r="U281" s="28">
        <v>163.32</v>
      </c>
      <c r="V281" s="45">
        <v>181.88</v>
      </c>
      <c r="W281" s="1"/>
      <c r="X281" s="18"/>
      <c r="Y281" s="18"/>
      <c r="Z281" s="18"/>
      <c r="AA281" s="18"/>
      <c r="AB281" s="18"/>
      <c r="AC281" s="18"/>
    </row>
    <row r="282" spans="1:29">
      <c r="A282" s="18">
        <v>281</v>
      </c>
      <c r="B282" s="18">
        <v>200271</v>
      </c>
      <c r="C282" s="18" t="s">
        <v>437</v>
      </c>
      <c r="D282" s="18">
        <v>174391</v>
      </c>
      <c r="E282" s="1">
        <v>4.4210000000000003</v>
      </c>
      <c r="F282" s="1">
        <v>4.4119999999999999</v>
      </c>
      <c r="G282" s="1">
        <v>5.4779999999999998</v>
      </c>
      <c r="H282" s="1">
        <v>4.258</v>
      </c>
      <c r="I282" s="1">
        <v>0.57199999999999995</v>
      </c>
      <c r="J282" s="33">
        <v>1.8149999999999999</v>
      </c>
      <c r="K282" s="1">
        <v>-0.69799999999999995</v>
      </c>
      <c r="L282" s="1">
        <v>16.013000000000002</v>
      </c>
      <c r="M282" s="1">
        <v>16.895</v>
      </c>
      <c r="N282" s="33">
        <v>15.352</v>
      </c>
      <c r="O282" s="1">
        <v>-0.58299999999999996</v>
      </c>
      <c r="P282" s="18" t="s">
        <v>423</v>
      </c>
      <c r="Q282" s="40">
        <v>0.08</v>
      </c>
      <c r="R282" s="29">
        <v>0.05</v>
      </c>
      <c r="S282" s="42">
        <v>0.04</v>
      </c>
      <c r="T282" s="39">
        <v>6.4000000000000001E-2</v>
      </c>
      <c r="U282" s="28">
        <v>146.26</v>
      </c>
      <c r="V282" s="28">
        <v>165.08</v>
      </c>
      <c r="W282" s="1"/>
      <c r="X282" s="18"/>
      <c r="Y282" s="18"/>
      <c r="Z282" s="18"/>
      <c r="AA282" s="18"/>
      <c r="AB282" s="18"/>
      <c r="AC282" s="18"/>
    </row>
    <row r="283" spans="1:29">
      <c r="A283" s="18">
        <v>282</v>
      </c>
      <c r="B283" s="18">
        <v>201296</v>
      </c>
      <c r="C283" s="18">
        <v>180121</v>
      </c>
      <c r="D283" s="18" t="s">
        <v>436</v>
      </c>
      <c r="E283" s="1">
        <v>4.4740000000000002</v>
      </c>
      <c r="F283" s="33">
        <v>6.1589999999999998</v>
      </c>
      <c r="G283" s="1">
        <v>6.2480000000000002</v>
      </c>
      <c r="H283" s="1">
        <v>3.6480000000000001</v>
      </c>
      <c r="I283" s="1">
        <v>0.35699999999999998</v>
      </c>
      <c r="J283" s="1">
        <v>0.33100000000000002</v>
      </c>
      <c r="K283" s="1">
        <v>-1.006</v>
      </c>
      <c r="L283" s="33">
        <v>26.672000000000001</v>
      </c>
      <c r="M283" s="33">
        <v>26.492000000000001</v>
      </c>
      <c r="N283" s="1">
        <v>10.512</v>
      </c>
      <c r="O283" s="1">
        <v>-0.46899999999999997</v>
      </c>
      <c r="P283" s="18" t="s">
        <v>424</v>
      </c>
      <c r="Q283" s="29">
        <v>0.01</v>
      </c>
      <c r="R283" s="29">
        <v>0.01</v>
      </c>
      <c r="S283" s="29">
        <v>0.03</v>
      </c>
      <c r="T283" s="36">
        <v>-2.8000000000000001E-2</v>
      </c>
      <c r="U283" s="28">
        <v>156.88</v>
      </c>
      <c r="V283" s="28">
        <v>156.99</v>
      </c>
      <c r="W283" s="1"/>
      <c r="X283" s="18"/>
      <c r="Y283" s="18"/>
      <c r="Z283" s="18"/>
      <c r="AA283" s="18"/>
      <c r="AB283" s="18"/>
      <c r="AC283" s="18"/>
    </row>
    <row r="284" spans="1:29">
      <c r="A284" s="18">
        <v>283</v>
      </c>
      <c r="B284" s="18">
        <v>200983</v>
      </c>
      <c r="C284" s="18">
        <v>180076</v>
      </c>
      <c r="D284" s="18">
        <v>164109</v>
      </c>
      <c r="E284" s="31">
        <v>6.3019999999999996</v>
      </c>
      <c r="F284" s="31">
        <v>8.0009999999999994</v>
      </c>
      <c r="G284" s="35">
        <v>10.6</v>
      </c>
      <c r="H284" s="34">
        <v>10.42</v>
      </c>
      <c r="I284" s="1">
        <v>-0.24299999999999999</v>
      </c>
      <c r="J284" s="1">
        <v>7.4999999999999997E-2</v>
      </c>
      <c r="K284" s="1">
        <v>-0.873</v>
      </c>
      <c r="L284" s="1">
        <v>21.745999999999999</v>
      </c>
      <c r="M284" s="1">
        <v>21.85</v>
      </c>
      <c r="N284" s="1">
        <v>11.597</v>
      </c>
      <c r="O284" s="1">
        <v>0.187</v>
      </c>
      <c r="P284" s="18" t="s">
        <v>423</v>
      </c>
      <c r="Q284" s="29">
        <v>0.02</v>
      </c>
      <c r="R284" s="29">
        <v>0.09</v>
      </c>
      <c r="S284" s="42">
        <v>0.04</v>
      </c>
      <c r="T284" s="36">
        <v>2.4E-2</v>
      </c>
      <c r="U284" s="28">
        <v>162.88</v>
      </c>
      <c r="V284" s="46">
        <v>170.23</v>
      </c>
      <c r="W284" s="1"/>
      <c r="X284" s="18"/>
      <c r="Y284" s="18"/>
      <c r="Z284" s="18"/>
      <c r="AA284" s="18"/>
      <c r="AB284" s="18"/>
      <c r="AC284" s="18"/>
    </row>
    <row r="285" spans="1:29">
      <c r="A285" s="18">
        <v>284</v>
      </c>
      <c r="B285" s="18">
        <v>201907</v>
      </c>
      <c r="C285" s="18">
        <v>181788</v>
      </c>
      <c r="D285" s="18">
        <v>173611</v>
      </c>
      <c r="E285" s="33">
        <v>5.0730000000000004</v>
      </c>
      <c r="F285" s="33">
        <v>5.98</v>
      </c>
      <c r="G285" s="1">
        <v>7.8259999999999996</v>
      </c>
      <c r="H285" s="1">
        <v>7.0640000000000001</v>
      </c>
      <c r="I285" s="1">
        <v>-0.45500000000000002</v>
      </c>
      <c r="J285" s="1">
        <v>-0.73599999999999999</v>
      </c>
      <c r="K285" s="1">
        <v>-1.141</v>
      </c>
      <c r="L285" s="1">
        <v>22.754000000000001</v>
      </c>
      <c r="M285" s="33">
        <v>24.460999999999999</v>
      </c>
      <c r="N285" s="1">
        <v>8.1969999999999992</v>
      </c>
      <c r="O285" s="1">
        <v>0.01</v>
      </c>
      <c r="P285" s="18" t="s">
        <v>423</v>
      </c>
      <c r="Q285" s="29">
        <v>0.03</v>
      </c>
      <c r="R285" s="29">
        <v>0.03</v>
      </c>
      <c r="S285" s="29">
        <v>0</v>
      </c>
      <c r="T285" s="36">
        <v>-2.3E-2</v>
      </c>
      <c r="U285" s="46">
        <v>164.71</v>
      </c>
      <c r="V285" s="28">
        <v>157.34</v>
      </c>
      <c r="W285" s="1"/>
      <c r="X285" s="18"/>
      <c r="Y285" s="18"/>
      <c r="Z285" s="18"/>
      <c r="AA285" s="18"/>
      <c r="AB285" s="18"/>
      <c r="AC285" s="18"/>
    </row>
    <row r="286" spans="1:29">
      <c r="A286" s="18">
        <v>285</v>
      </c>
      <c r="B286" s="18">
        <v>204538</v>
      </c>
      <c r="C286" s="18" t="s">
        <v>440</v>
      </c>
      <c r="E286" s="1">
        <v>4.234</v>
      </c>
      <c r="F286" s="1">
        <v>5.83</v>
      </c>
      <c r="G286" s="1">
        <v>6.5049999999999999</v>
      </c>
      <c r="H286" s="1">
        <v>4.8029999999999999</v>
      </c>
      <c r="I286" s="1">
        <v>-0.48899999999999999</v>
      </c>
      <c r="J286" s="1">
        <v>-0.104</v>
      </c>
      <c r="K286" s="1">
        <v>-0.82499999999999996</v>
      </c>
      <c r="L286" s="1">
        <v>21.652999999999999</v>
      </c>
      <c r="M286" s="1">
        <v>20.83</v>
      </c>
      <c r="N286" s="33">
        <v>14.295</v>
      </c>
      <c r="O286" s="1">
        <v>-0.33500000000000002</v>
      </c>
      <c r="T286" s="27"/>
      <c r="U286" s="28">
        <v>157.99</v>
      </c>
      <c r="V286" s="28">
        <v>159</v>
      </c>
      <c r="W286" s="1"/>
      <c r="X286" s="18"/>
      <c r="Y286" s="18"/>
      <c r="Z286" s="18"/>
      <c r="AA286" s="18"/>
      <c r="AB286" s="18"/>
      <c r="AC286" s="18"/>
    </row>
    <row r="287" spans="1:29">
      <c r="A287" s="18">
        <v>286</v>
      </c>
      <c r="B287" s="18">
        <v>200838</v>
      </c>
      <c r="C287" s="18">
        <v>180076</v>
      </c>
      <c r="D287" s="18">
        <v>171956</v>
      </c>
      <c r="E287" s="1">
        <v>3.871</v>
      </c>
      <c r="F287" s="1">
        <v>4.9000000000000004</v>
      </c>
      <c r="G287" s="1">
        <v>6.5529999999999999</v>
      </c>
      <c r="H287" s="1">
        <v>6.2389999999999999</v>
      </c>
      <c r="I287" s="1">
        <v>-0.19400000000000001</v>
      </c>
      <c r="J287" s="1">
        <v>-0.36099999999999999</v>
      </c>
      <c r="K287" s="1">
        <v>-0.54400000000000004</v>
      </c>
      <c r="L287" s="1">
        <v>19.571999999999999</v>
      </c>
      <c r="M287" s="1">
        <v>16.030999999999999</v>
      </c>
      <c r="N287" s="1">
        <v>13.576000000000001</v>
      </c>
      <c r="O287" s="1">
        <v>-0.48099999999999998</v>
      </c>
      <c r="P287" s="18" t="s">
        <v>424</v>
      </c>
      <c r="Q287" s="29">
        <v>0.01</v>
      </c>
      <c r="R287" s="29">
        <v>0.01</v>
      </c>
      <c r="S287" s="42">
        <v>0.04</v>
      </c>
      <c r="T287" s="36">
        <v>3.2000000000000001E-2</v>
      </c>
      <c r="U287" s="28">
        <v>154.16</v>
      </c>
      <c r="V287" s="28">
        <v>154.25</v>
      </c>
      <c r="W287" s="1"/>
      <c r="X287" s="18"/>
      <c r="Y287" s="18"/>
      <c r="Z287" s="18"/>
      <c r="AA287" s="18"/>
      <c r="AB287" s="18"/>
      <c r="AC287" s="18"/>
    </row>
    <row r="288" spans="1:29">
      <c r="A288" s="18">
        <v>287</v>
      </c>
      <c r="B288" s="18">
        <v>205434</v>
      </c>
      <c r="C288" s="18">
        <v>180467</v>
      </c>
      <c r="D288" s="18">
        <v>140206</v>
      </c>
      <c r="E288" s="33">
        <v>4.9859999999999998</v>
      </c>
      <c r="F288" s="1">
        <v>5.1890000000000001</v>
      </c>
      <c r="G288" s="1">
        <v>5.9359999999999999</v>
      </c>
      <c r="H288" s="1">
        <v>5.92</v>
      </c>
      <c r="I288" s="1">
        <v>-0.66300000000000003</v>
      </c>
      <c r="J288" s="1">
        <v>0.36699999999999999</v>
      </c>
      <c r="K288" s="34">
        <v>-2.589</v>
      </c>
      <c r="L288" s="1">
        <v>20.547999999999998</v>
      </c>
      <c r="M288" s="1">
        <v>20.896000000000001</v>
      </c>
      <c r="N288" s="1">
        <v>5.5720000000000001</v>
      </c>
      <c r="O288" s="1">
        <v>6.0999999999999999E-2</v>
      </c>
      <c r="P288" s="18" t="s">
        <v>423</v>
      </c>
      <c r="Q288" s="29">
        <v>0.01</v>
      </c>
      <c r="R288" s="29">
        <v>-7.0000000000000007E-2</v>
      </c>
      <c r="S288" s="40">
        <v>0.06</v>
      </c>
      <c r="T288" s="36">
        <v>-4.2999999999999997E-2</v>
      </c>
      <c r="U288" s="46">
        <v>165.07</v>
      </c>
      <c r="V288" s="28">
        <v>159.33000000000001</v>
      </c>
      <c r="W288" s="1"/>
      <c r="X288" s="18"/>
      <c r="Y288" s="18"/>
      <c r="Z288" s="18"/>
      <c r="AA288" s="18"/>
      <c r="AB288" s="18"/>
      <c r="AC288" s="18"/>
    </row>
    <row r="289" spans="1:29">
      <c r="A289" s="18">
        <v>288</v>
      </c>
      <c r="B289" s="18">
        <v>201775</v>
      </c>
      <c r="C289" s="18">
        <v>170364</v>
      </c>
      <c r="D289" s="18">
        <v>152223</v>
      </c>
      <c r="E289" s="1">
        <v>3.423</v>
      </c>
      <c r="F289" s="1">
        <v>4.2809999999999997</v>
      </c>
      <c r="G289" s="1">
        <v>6.2830000000000004</v>
      </c>
      <c r="H289" s="1">
        <v>6.4470000000000001</v>
      </c>
      <c r="I289" s="1">
        <v>0.19700000000000001</v>
      </c>
      <c r="J289" s="1">
        <v>0.61399999999999999</v>
      </c>
      <c r="K289" s="1">
        <v>-1.4350000000000001</v>
      </c>
      <c r="L289" s="1">
        <v>12.84</v>
      </c>
      <c r="M289" s="1">
        <v>16.260000000000002</v>
      </c>
      <c r="N289" s="1">
        <v>11.077999999999999</v>
      </c>
      <c r="O289" s="1">
        <v>-0.114</v>
      </c>
      <c r="P289" s="18" t="s">
        <v>423</v>
      </c>
      <c r="Q289" s="29">
        <v>0.01</v>
      </c>
      <c r="R289" s="29">
        <v>-0.03</v>
      </c>
      <c r="S289" s="42">
        <v>0.04</v>
      </c>
      <c r="T289" s="36">
        <v>-3.5000000000000003E-2</v>
      </c>
      <c r="U289" s="28">
        <v>135.83000000000001</v>
      </c>
      <c r="V289" s="28">
        <v>139.72</v>
      </c>
      <c r="W289" s="1"/>
      <c r="X289" s="18"/>
      <c r="Y289" s="18"/>
      <c r="Z289" s="18"/>
      <c r="AA289" s="18"/>
      <c r="AB289" s="18"/>
      <c r="AC289" s="18"/>
    </row>
    <row r="290" spans="1:29">
      <c r="A290" s="18">
        <v>289</v>
      </c>
      <c r="B290" s="18">
        <v>201701</v>
      </c>
      <c r="C290" s="18">
        <v>181195</v>
      </c>
      <c r="D290" s="18">
        <v>153336</v>
      </c>
      <c r="E290" s="1">
        <v>4.7169999999999996</v>
      </c>
      <c r="F290" s="33">
        <v>6.649</v>
      </c>
      <c r="G290" s="33">
        <v>8.3640000000000008</v>
      </c>
      <c r="H290" s="1">
        <v>5.6859999999999999</v>
      </c>
      <c r="I290" s="33">
        <v>0.93200000000000005</v>
      </c>
      <c r="J290" s="1">
        <v>0.90400000000000003</v>
      </c>
      <c r="K290" s="1">
        <v>-0.67600000000000005</v>
      </c>
      <c r="L290" s="1">
        <v>21.565000000000001</v>
      </c>
      <c r="M290" s="1">
        <v>18.579000000000001</v>
      </c>
      <c r="N290" s="1">
        <v>12.362</v>
      </c>
      <c r="O290" s="1">
        <v>-0.33500000000000002</v>
      </c>
      <c r="P290" s="18" t="s">
        <v>423</v>
      </c>
      <c r="Q290" s="29">
        <v>0.03</v>
      </c>
      <c r="R290" s="29">
        <v>0.02</v>
      </c>
      <c r="S290" s="29">
        <v>0.03</v>
      </c>
      <c r="T290" s="36">
        <v>4.0000000000000001E-3</v>
      </c>
      <c r="U290" s="28">
        <v>150.77000000000001</v>
      </c>
      <c r="V290" s="28">
        <v>158.59</v>
      </c>
      <c r="W290" s="1"/>
      <c r="X290" s="18"/>
      <c r="Y290" s="18"/>
      <c r="Z290" s="18"/>
      <c r="AA290" s="18"/>
      <c r="AB290" s="18"/>
      <c r="AC290" s="18"/>
    </row>
    <row r="291" spans="1:29">
      <c r="A291" s="18">
        <v>290</v>
      </c>
      <c r="B291" s="18">
        <v>200417</v>
      </c>
      <c r="C291" s="18">
        <v>181195</v>
      </c>
      <c r="D291" s="18">
        <v>170485</v>
      </c>
      <c r="E291" s="1">
        <v>4.5730000000000004</v>
      </c>
      <c r="F291" s="32">
        <v>7.1769999999999996</v>
      </c>
      <c r="G291" s="35">
        <v>9.6820000000000004</v>
      </c>
      <c r="H291" s="35">
        <v>8.6780000000000008</v>
      </c>
      <c r="I291" s="1">
        <v>-0.371</v>
      </c>
      <c r="J291" s="1">
        <v>-0.51900000000000002</v>
      </c>
      <c r="K291" s="1">
        <v>-0.78500000000000003</v>
      </c>
      <c r="L291" s="1">
        <v>17.042000000000002</v>
      </c>
      <c r="M291" s="1">
        <v>18.59</v>
      </c>
      <c r="N291" s="1">
        <v>9.4580000000000002</v>
      </c>
      <c r="O291" s="1">
        <v>-0.54200000000000004</v>
      </c>
      <c r="P291" s="18" t="s">
        <v>423</v>
      </c>
      <c r="Q291" s="29">
        <v>0</v>
      </c>
      <c r="R291" s="29">
        <v>0.03</v>
      </c>
      <c r="S291" s="29">
        <v>0.01</v>
      </c>
      <c r="T291" s="36">
        <v>2.3E-2</v>
      </c>
      <c r="U291" s="28">
        <v>161.30000000000001</v>
      </c>
      <c r="V291" s="28">
        <v>161.80000000000001</v>
      </c>
      <c r="W291" s="1"/>
      <c r="X291" s="18"/>
      <c r="Y291" s="18"/>
      <c r="Z291" s="18"/>
      <c r="AA291" s="18"/>
      <c r="AB291" s="18"/>
      <c r="AC291" s="18"/>
    </row>
    <row r="292" spans="1:29">
      <c r="A292" s="18">
        <v>291</v>
      </c>
      <c r="B292" s="18">
        <v>200060</v>
      </c>
      <c r="C292" s="18" t="s">
        <v>439</v>
      </c>
      <c r="D292" s="18">
        <v>182544</v>
      </c>
      <c r="E292" s="1">
        <v>4.0410000000000004</v>
      </c>
      <c r="F292" s="1">
        <v>4.2030000000000003</v>
      </c>
      <c r="G292" s="1">
        <v>6.5810000000000004</v>
      </c>
      <c r="H292" s="1">
        <v>5.2439999999999998</v>
      </c>
      <c r="I292" s="1">
        <v>0.60799999999999998</v>
      </c>
      <c r="J292" s="1">
        <v>0.22500000000000001</v>
      </c>
      <c r="K292" s="33">
        <v>-1.6180000000000001</v>
      </c>
      <c r="L292" s="1">
        <v>19.84</v>
      </c>
      <c r="M292" s="1">
        <v>17.617999999999999</v>
      </c>
      <c r="N292" s="1">
        <v>13.170999999999999</v>
      </c>
      <c r="O292" s="1">
        <v>-0.55500000000000005</v>
      </c>
      <c r="P292" s="18" t="s">
        <v>424</v>
      </c>
      <c r="Q292" s="29">
        <v>0.01</v>
      </c>
      <c r="R292" s="29">
        <v>-0.12</v>
      </c>
      <c r="S292" s="40">
        <v>0.06</v>
      </c>
      <c r="T292" s="36">
        <v>-7.4999999999999997E-2</v>
      </c>
      <c r="U292" s="28">
        <v>145.63999999999999</v>
      </c>
      <c r="V292" s="28">
        <v>139.76</v>
      </c>
      <c r="W292" s="1"/>
      <c r="X292" s="18"/>
      <c r="Y292" s="18"/>
      <c r="Z292" s="18"/>
      <c r="AA292" s="18"/>
      <c r="AB292" s="18"/>
      <c r="AC292" s="18"/>
    </row>
    <row r="293" spans="1:29">
      <c r="A293" s="18">
        <v>292</v>
      </c>
      <c r="B293" s="18">
        <v>200540</v>
      </c>
      <c r="C293" s="18">
        <v>170364</v>
      </c>
      <c r="D293" s="18">
        <v>172514</v>
      </c>
      <c r="E293" s="1">
        <v>4.6550000000000002</v>
      </c>
      <c r="F293" s="1">
        <v>5.7889999999999997</v>
      </c>
      <c r="G293" s="1">
        <v>7.4669999999999996</v>
      </c>
      <c r="H293" s="1">
        <v>6.2759999999999998</v>
      </c>
      <c r="I293" s="1">
        <v>-0.218</v>
      </c>
      <c r="J293" s="33">
        <v>1.5109999999999999</v>
      </c>
      <c r="K293" s="1">
        <v>-0.42499999999999999</v>
      </c>
      <c r="L293" s="1">
        <v>24.875</v>
      </c>
      <c r="M293" s="1">
        <v>22.082000000000001</v>
      </c>
      <c r="N293" s="1">
        <v>9.5120000000000005</v>
      </c>
      <c r="O293" s="1">
        <v>-0.28599999999999998</v>
      </c>
      <c r="P293" s="18" t="s">
        <v>423</v>
      </c>
      <c r="Q293" s="42">
        <v>0.04</v>
      </c>
      <c r="R293" s="29">
        <v>0.04</v>
      </c>
      <c r="S293" s="43">
        <v>0.05</v>
      </c>
      <c r="T293" s="36">
        <v>-1.6E-2</v>
      </c>
      <c r="U293" s="28">
        <v>150.61000000000001</v>
      </c>
      <c r="V293" s="28">
        <v>161.69</v>
      </c>
      <c r="W293" s="1"/>
      <c r="X293" s="18"/>
      <c r="Y293" s="18"/>
      <c r="Z293" s="18"/>
      <c r="AA293" s="18"/>
      <c r="AB293" s="18"/>
      <c r="AC293" s="18"/>
    </row>
    <row r="294" spans="1:29">
      <c r="A294" s="18">
        <v>293</v>
      </c>
      <c r="B294" s="18">
        <v>200005</v>
      </c>
      <c r="C294" s="18">
        <v>170364</v>
      </c>
      <c r="D294" s="18">
        <v>131162</v>
      </c>
      <c r="E294" s="32">
        <v>6.17</v>
      </c>
      <c r="F294" s="31">
        <v>8.3520000000000003</v>
      </c>
      <c r="G294" s="33">
        <v>8.9250000000000007</v>
      </c>
      <c r="H294" s="35">
        <v>8.7739999999999991</v>
      </c>
      <c r="I294" s="1">
        <v>-0.58699999999999997</v>
      </c>
      <c r="J294" s="1">
        <v>-0.35799999999999998</v>
      </c>
      <c r="K294" s="1">
        <v>-0.42499999999999999</v>
      </c>
      <c r="L294" s="33">
        <v>26.43</v>
      </c>
      <c r="M294" s="1">
        <v>22.748999999999999</v>
      </c>
      <c r="N294" s="1">
        <v>11.031000000000001</v>
      </c>
      <c r="O294" s="1">
        <v>-0.36499999999999999</v>
      </c>
      <c r="P294" s="18" t="s">
        <v>423</v>
      </c>
      <c r="Q294" s="29">
        <v>0.03</v>
      </c>
      <c r="R294" s="29">
        <v>0.06</v>
      </c>
      <c r="S294" s="43">
        <v>0.05</v>
      </c>
      <c r="T294" s="36">
        <v>-1.4E-2</v>
      </c>
      <c r="U294" s="28">
        <v>154.05000000000001</v>
      </c>
      <c r="V294" s="28">
        <v>152.56</v>
      </c>
      <c r="W294" s="1"/>
      <c r="X294" s="18"/>
      <c r="Y294" s="18"/>
      <c r="Z294" s="18"/>
      <c r="AA294" s="18"/>
      <c r="AB294" s="18"/>
      <c r="AC294" s="18"/>
    </row>
    <row r="295" spans="1:29">
      <c r="A295" s="18">
        <v>294</v>
      </c>
      <c r="B295" s="18">
        <v>203272</v>
      </c>
      <c r="C295" s="18">
        <v>180121</v>
      </c>
      <c r="D295" s="18">
        <v>172712</v>
      </c>
      <c r="E295" s="32">
        <v>5.5529999999999999</v>
      </c>
      <c r="F295" s="32">
        <v>7.6950000000000003</v>
      </c>
      <c r="G295" s="33">
        <v>9.3239999999999998</v>
      </c>
      <c r="H295" s="33">
        <v>8.3469999999999995</v>
      </c>
      <c r="I295" s="1">
        <v>-0.36199999999999999</v>
      </c>
      <c r="J295" s="1">
        <v>-0.52100000000000002</v>
      </c>
      <c r="K295" s="1">
        <v>-0.69299999999999995</v>
      </c>
      <c r="L295" s="1">
        <v>24.641999999999999</v>
      </c>
      <c r="M295" s="1">
        <v>23.006</v>
      </c>
      <c r="N295" s="1">
        <v>7.5789999999999997</v>
      </c>
      <c r="O295" s="33">
        <v>-0.78700000000000003</v>
      </c>
      <c r="P295" s="18" t="s">
        <v>425</v>
      </c>
      <c r="Q295" s="29">
        <v>0.01</v>
      </c>
      <c r="R295" s="29">
        <v>0.04</v>
      </c>
      <c r="S295" s="29">
        <v>0.02</v>
      </c>
      <c r="T295" s="36">
        <v>4.0000000000000001E-3</v>
      </c>
      <c r="U295" s="46">
        <v>168.42</v>
      </c>
      <c r="V295" s="28">
        <v>165.81</v>
      </c>
      <c r="W295" s="1"/>
      <c r="X295" s="18"/>
      <c r="Y295" s="18"/>
      <c r="Z295" s="18"/>
      <c r="AA295" s="18"/>
      <c r="AB295" s="18"/>
      <c r="AC295" s="18"/>
    </row>
    <row r="296" spans="1:29">
      <c r="A296" s="18">
        <v>295</v>
      </c>
      <c r="B296" s="18">
        <v>201676</v>
      </c>
      <c r="C296" s="18">
        <v>171737</v>
      </c>
      <c r="D296" s="18">
        <v>180463</v>
      </c>
      <c r="E296" s="1">
        <v>4.6379999999999999</v>
      </c>
      <c r="F296" s="33">
        <v>5.9729999999999999</v>
      </c>
      <c r="G296" s="1">
        <v>7.39</v>
      </c>
      <c r="H296" s="1">
        <v>4.4779999999999998</v>
      </c>
      <c r="I296" s="1">
        <v>0.41299999999999998</v>
      </c>
      <c r="J296" s="1">
        <v>0.46899999999999997</v>
      </c>
      <c r="K296" s="1">
        <v>-1.226</v>
      </c>
      <c r="L296" s="1">
        <v>24.413</v>
      </c>
      <c r="M296" s="33">
        <v>23.582999999999998</v>
      </c>
      <c r="N296" s="1">
        <v>10.961</v>
      </c>
      <c r="O296" s="1">
        <v>-0.46500000000000002</v>
      </c>
      <c r="P296" s="18" t="s">
        <v>424</v>
      </c>
      <c r="Q296" s="29">
        <v>0.02</v>
      </c>
      <c r="R296" s="29">
        <v>0.03</v>
      </c>
      <c r="S296" s="29">
        <v>0.02</v>
      </c>
      <c r="T296" s="36">
        <v>1.7000000000000001E-2</v>
      </c>
      <c r="U296" s="28">
        <v>161.71</v>
      </c>
      <c r="V296" s="46">
        <v>167.51</v>
      </c>
      <c r="W296" s="1"/>
      <c r="X296" s="18"/>
      <c r="Y296" s="18"/>
      <c r="Z296" s="18"/>
      <c r="AA296" s="18"/>
      <c r="AB296" s="18"/>
      <c r="AC296" s="18"/>
    </row>
    <row r="297" spans="1:29">
      <c r="A297" s="18">
        <v>296</v>
      </c>
      <c r="B297" s="18">
        <v>200648</v>
      </c>
      <c r="C297" s="18" t="s">
        <v>435</v>
      </c>
      <c r="D297" s="18">
        <v>164671</v>
      </c>
      <c r="E297" s="1">
        <v>4.3140000000000001</v>
      </c>
      <c r="F297" s="33">
        <v>6.9530000000000003</v>
      </c>
      <c r="G297" s="33">
        <v>8.8539999999999992</v>
      </c>
      <c r="H297" s="1">
        <v>7.1509999999999998</v>
      </c>
      <c r="I297" s="1">
        <v>0.57899999999999996</v>
      </c>
      <c r="J297" s="1">
        <v>0.68799999999999994</v>
      </c>
      <c r="K297" s="1">
        <v>-0.85699999999999998</v>
      </c>
      <c r="L297" s="1">
        <v>19.815000000000001</v>
      </c>
      <c r="M297" s="33">
        <v>24.579000000000001</v>
      </c>
      <c r="N297" s="1">
        <v>10.151999999999999</v>
      </c>
      <c r="O297" s="1">
        <v>-0.69499999999999995</v>
      </c>
      <c r="P297" s="18" t="s">
        <v>423</v>
      </c>
      <c r="Q297" s="29">
        <v>0.01</v>
      </c>
      <c r="R297" s="29">
        <v>-0.05</v>
      </c>
      <c r="S297" s="43">
        <v>0.05</v>
      </c>
      <c r="T297" s="36">
        <v>-2E-3</v>
      </c>
      <c r="U297" s="28">
        <v>156.68</v>
      </c>
      <c r="V297" s="28">
        <v>164.14</v>
      </c>
      <c r="W297" s="1"/>
      <c r="X297" s="18"/>
      <c r="Y297" s="18"/>
      <c r="Z297" s="18"/>
      <c r="AA297" s="18"/>
      <c r="AB297" s="18"/>
      <c r="AC297" s="18"/>
    </row>
    <row r="298" spans="1:29">
      <c r="A298" s="18">
        <v>297</v>
      </c>
      <c r="B298" s="18">
        <v>200039</v>
      </c>
      <c r="C298" s="18" t="s">
        <v>439</v>
      </c>
      <c r="D298" s="18">
        <v>164465</v>
      </c>
      <c r="E298" s="1">
        <v>4.6970000000000001</v>
      </c>
      <c r="F298" s="33">
        <v>6.4459999999999997</v>
      </c>
      <c r="G298" s="33">
        <v>8.8759999999999994</v>
      </c>
      <c r="H298" s="33">
        <v>7.6980000000000004</v>
      </c>
      <c r="I298" s="1">
        <v>8.1000000000000003E-2</v>
      </c>
      <c r="J298" s="1">
        <v>9.8000000000000004E-2</v>
      </c>
      <c r="K298" s="33">
        <v>-1.75</v>
      </c>
      <c r="L298" s="1">
        <v>14.891999999999999</v>
      </c>
      <c r="M298" s="1">
        <v>12.962999999999999</v>
      </c>
      <c r="N298" s="1">
        <v>12.791</v>
      </c>
      <c r="O298" s="1">
        <v>-0.52400000000000002</v>
      </c>
      <c r="P298" s="18" t="s">
        <v>423</v>
      </c>
      <c r="Q298" s="29">
        <v>0.02</v>
      </c>
      <c r="R298" s="29">
        <v>0</v>
      </c>
      <c r="S298" s="43">
        <v>0.05</v>
      </c>
      <c r="T298" s="36">
        <v>2.5000000000000001E-2</v>
      </c>
      <c r="U298" s="28">
        <v>162.19999999999999</v>
      </c>
      <c r="V298" s="28">
        <v>164.29</v>
      </c>
      <c r="W298" s="1"/>
      <c r="X298" s="18"/>
      <c r="Y298" s="18"/>
      <c r="Z298" s="18"/>
      <c r="AA298" s="18"/>
      <c r="AB298" s="18"/>
      <c r="AC298" s="18"/>
    </row>
    <row r="299" spans="1:29">
      <c r="A299" s="18">
        <v>298</v>
      </c>
      <c r="B299" s="18">
        <v>200610</v>
      </c>
      <c r="C299" s="18" t="s">
        <v>438</v>
      </c>
      <c r="D299" s="18">
        <v>166407</v>
      </c>
      <c r="E299" s="31">
        <v>6.66</v>
      </c>
      <c r="F299" s="31">
        <v>8.4250000000000007</v>
      </c>
      <c r="G299" s="35">
        <v>10.63</v>
      </c>
      <c r="H299" s="35">
        <v>8.7430000000000003</v>
      </c>
      <c r="I299" s="1">
        <v>-9.1999999999999998E-2</v>
      </c>
      <c r="J299" s="1">
        <v>0.48299999999999998</v>
      </c>
      <c r="K299" s="34">
        <v>-2.8119999999999998</v>
      </c>
      <c r="L299" s="1">
        <v>16.114999999999998</v>
      </c>
      <c r="M299" s="1">
        <v>17.055</v>
      </c>
      <c r="N299" s="1">
        <v>10.523999999999999</v>
      </c>
      <c r="O299" s="1">
        <v>-0.39800000000000002</v>
      </c>
      <c r="P299" s="18" t="s">
        <v>423</v>
      </c>
      <c r="Q299" s="29">
        <v>0</v>
      </c>
      <c r="R299" s="29">
        <v>-0.09</v>
      </c>
      <c r="S299" s="43">
        <v>0.05</v>
      </c>
      <c r="T299" s="36">
        <v>-4.1000000000000002E-2</v>
      </c>
      <c r="U299" s="46">
        <v>164.49</v>
      </c>
      <c r="V299" s="28">
        <v>163.38</v>
      </c>
      <c r="W299" s="1"/>
      <c r="X299" s="18"/>
      <c r="Y299" s="18"/>
      <c r="Z299" s="18"/>
      <c r="AA299" s="18"/>
      <c r="AB299" s="18"/>
      <c r="AC299" s="18"/>
    </row>
    <row r="300" spans="1:29">
      <c r="A300" s="18">
        <v>299</v>
      </c>
      <c r="B300" s="18">
        <v>200657</v>
      </c>
      <c r="C300" s="18">
        <v>170364</v>
      </c>
      <c r="D300" s="18">
        <v>141665</v>
      </c>
      <c r="E300" s="32">
        <v>5.9429999999999996</v>
      </c>
      <c r="F300" s="32">
        <v>7.593</v>
      </c>
      <c r="G300" s="33">
        <v>8.9629999999999992</v>
      </c>
      <c r="H300" s="33">
        <v>7.9589999999999996</v>
      </c>
      <c r="I300" s="1">
        <v>-4.3999999999999997E-2</v>
      </c>
      <c r="J300" s="1">
        <v>1.2969999999999999</v>
      </c>
      <c r="K300" s="1">
        <v>-0.78300000000000003</v>
      </c>
      <c r="L300" s="1">
        <v>15.353999999999999</v>
      </c>
      <c r="M300" s="1">
        <v>11.206</v>
      </c>
      <c r="N300" s="1">
        <v>11.923</v>
      </c>
      <c r="O300" s="1">
        <v>-0.13600000000000001</v>
      </c>
      <c r="P300" s="18" t="s">
        <v>423</v>
      </c>
      <c r="Q300" s="29">
        <v>0.01</v>
      </c>
      <c r="R300" s="29">
        <v>0.08</v>
      </c>
      <c r="S300" s="42">
        <v>0.04</v>
      </c>
      <c r="T300" s="39">
        <v>7.3999999999999996E-2</v>
      </c>
      <c r="U300" s="28">
        <v>155.38</v>
      </c>
      <c r="V300" s="46">
        <v>170.39</v>
      </c>
      <c r="W300" s="1"/>
      <c r="X300" s="18"/>
      <c r="Y300" s="18"/>
      <c r="Z300" s="18"/>
      <c r="AA300" s="18"/>
      <c r="AB300" s="18"/>
      <c r="AC300" s="18"/>
    </row>
    <row r="301" spans="1:29">
      <c r="A301" s="18">
        <v>300</v>
      </c>
      <c r="B301" s="18">
        <v>200787</v>
      </c>
      <c r="C301" s="18">
        <v>180076</v>
      </c>
      <c r="D301" s="18">
        <v>181717</v>
      </c>
      <c r="E301" s="32">
        <v>6.2140000000000004</v>
      </c>
      <c r="F301" s="32">
        <v>7.758</v>
      </c>
      <c r="G301" s="35">
        <v>10.67</v>
      </c>
      <c r="H301" s="34">
        <v>10.026999999999999</v>
      </c>
      <c r="I301" s="1">
        <v>-5.8999999999999997E-2</v>
      </c>
      <c r="J301" s="1">
        <v>0.48599999999999999</v>
      </c>
      <c r="K301" s="33">
        <v>-1.825</v>
      </c>
      <c r="L301" s="1">
        <v>11.791</v>
      </c>
      <c r="M301" s="1">
        <v>6.4180000000000001</v>
      </c>
      <c r="N301" s="1">
        <v>5.6769999999999996</v>
      </c>
      <c r="O301" s="1">
        <v>-0.56000000000000005</v>
      </c>
      <c r="P301" s="18" t="s">
        <v>423</v>
      </c>
      <c r="Q301" s="29">
        <v>0.02</v>
      </c>
      <c r="R301" s="29">
        <v>0.01</v>
      </c>
      <c r="S301" s="42">
        <v>0.04</v>
      </c>
      <c r="T301" s="39">
        <v>5.7000000000000002E-2</v>
      </c>
      <c r="U301" s="28">
        <v>160.13999999999999</v>
      </c>
      <c r="V301" s="46">
        <v>168.2</v>
      </c>
      <c r="W301" s="1"/>
    </row>
  </sheetData>
  <autoFilter ref="A1:V302" xr:uid="{1214D615-1112-4F45-A544-172DB726A516}">
    <sortState xmlns:xlrd2="http://schemas.microsoft.com/office/spreadsheetml/2017/richdata2" ref="A2:V302">
      <sortCondition ref="A1:A302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all data</vt:lpstr>
      <vt:lpstr>Sheet6</vt:lpstr>
      <vt:lpstr>Sale order including grading</vt:lpstr>
      <vt:lpstr>Sheet2</vt:lpstr>
      <vt:lpstr>PGK Excel ASBVs</vt:lpstr>
      <vt:lpstr>21st Aug Run Percentiles</vt:lpstr>
      <vt:lpstr>Guide for ASBVs</vt:lpstr>
      <vt:lpstr>Raw Data Descriptions</vt:lpstr>
      <vt:lpstr>Sheet3</vt:lpstr>
      <vt:lpstr>POLL Auc A</vt:lpstr>
      <vt:lpstr>Poll Auc B</vt:lpstr>
      <vt:lpstr>Sheet10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Pooginook Station</dc:creator>
  <cp:lastModifiedBy>John Sutherland</cp:lastModifiedBy>
  <cp:lastPrinted>2021-08-18T05:47:02Z</cp:lastPrinted>
  <dcterms:created xsi:type="dcterms:W3CDTF">2020-08-28T00:17:04Z</dcterms:created>
  <dcterms:modified xsi:type="dcterms:W3CDTF">2021-09-16T02:50:26Z</dcterms:modified>
</cp:coreProperties>
</file>